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2 PODER EJECUTIVO\"/>
    </mc:Choice>
  </mc:AlternateContent>
  <xr:revisionPtr revIDLastSave="0" documentId="13_ncr:1_{A84F8D51-0018-4C96-8EA1-3E6944E7ECBC}" xr6:coauthVersionLast="40" xr6:coauthVersionMax="40" xr10:uidLastSave="{00000000-0000-0000-0000-000000000000}"/>
  <bookViews>
    <workbookView xWindow="0" yWindow="300" windowWidth="18870" windowHeight="7515" xr2:uid="{00000000-000D-0000-FFFF-FFFF00000000}"/>
  </bookViews>
  <sheets>
    <sheet name="35 LDF 6d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5" l="1"/>
  <c r="E16" i="5" l="1"/>
  <c r="I48" i="5" l="1"/>
  <c r="F46" i="5"/>
  <c r="I46" i="5" s="1"/>
  <c r="F44" i="5"/>
  <c r="I44" i="5" s="1"/>
  <c r="F42" i="5"/>
  <c r="I42" i="5" s="1"/>
  <c r="F40" i="5"/>
  <c r="I40" i="5" s="1"/>
  <c r="F38" i="5"/>
  <c r="I38" i="5" s="1"/>
  <c r="F36" i="5"/>
  <c r="I36" i="5" s="1"/>
  <c r="F34" i="5"/>
  <c r="I34" i="5" s="1"/>
  <c r="F32" i="5"/>
  <c r="I32" i="5" s="1"/>
  <c r="H30" i="5"/>
  <c r="G30" i="5"/>
  <c r="E30" i="5"/>
  <c r="D30" i="5"/>
  <c r="F28" i="5"/>
  <c r="I28" i="5" s="1"/>
  <c r="F26" i="5"/>
  <c r="I26" i="5" s="1"/>
  <c r="I24" i="5" s="1"/>
  <c r="H24" i="5"/>
  <c r="G24" i="5"/>
  <c r="E24" i="5"/>
  <c r="D24" i="5"/>
  <c r="F22" i="5"/>
  <c r="I22" i="5" s="1"/>
  <c r="F20" i="5"/>
  <c r="I20" i="5" s="1"/>
  <c r="F18" i="5"/>
  <c r="I18" i="5" s="1"/>
  <c r="H16" i="5"/>
  <c r="G16" i="5"/>
  <c r="G10" i="5" s="1"/>
  <c r="D16" i="5"/>
  <c r="F14" i="5"/>
  <c r="F12" i="5"/>
  <c r="I12" i="5" s="1"/>
  <c r="D10" i="5" l="1"/>
  <c r="D50" i="5" s="1"/>
  <c r="H10" i="5"/>
  <c r="H50" i="5" s="1"/>
  <c r="F24" i="5"/>
  <c r="G50" i="5"/>
  <c r="F30" i="5"/>
  <c r="F16" i="5"/>
  <c r="I16" i="5" s="1"/>
  <c r="I14" i="5"/>
  <c r="I30" i="5"/>
  <c r="I10" i="5" l="1"/>
  <c r="I50" i="5" s="1"/>
  <c r="F10" i="5"/>
  <c r="F50" i="5" s="1"/>
  <c r="E10" i="5" l="1"/>
  <c r="E50" i="5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<sst xmlns="http://schemas.openxmlformats.org/spreadsheetml/2006/main" count="36" uniqueCount="27">
  <si>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</si>
  <si>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EJECUTIVO</t>
  </si>
  <si>
    <t>ESTADO ANALÍTICO DEL EJERCICIO DE PRESUPUESTO DE EGRESOS DETALLADO CONSOLIDADO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</si>
  <si>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</si>
  <si>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</si>
  <si>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</si>
  <si>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</si>
  <si>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</si>
  <si>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</si>
  <si>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</si>
  <si>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</si>
  <si>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</si>
  <si>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I.   Gasto No Etiquetado</t>
  </si>
  <si>
    <t>CLASIFICACIÓN DE SERVICIOS PERSONALES POR CATEGORÍA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</si>
  <si>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</si>
  <si>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</si>
  <si>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</si>
  <si>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</si>
  <si>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</si>
  <si>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</si>
  <si>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</si>
  <si>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</si>
  <si>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</si>
  <si>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</si>
  <si>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</si>
  <si>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t>DEL 1 DE ENERO AL 31 DE DICIEMBRE DE 2022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</si>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</sst>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\ ;\(#\ ###\ ###\ ##0\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</borders>
  <cellStyleXfs count="45">
    <xf numFmtId="0" fontId="0" fillId="0" borderId="0"/>
    <xf numFmtId="0" fontId="2" fillId="0" borderId="0"/>
    <xf numFmtId="0" fontId="4" fillId="0" borderId="0"/>
    <xf numFmtId="0" fontId="8" fillId="0" borderId="0"/>
    <xf numFmtId="0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4" fillId="0" borderId="0"/>
    <xf numFmtId="0" fontId="6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6" fillId="0" borderId="0" xfId="0" applyFont="1" applyBorder="1" applyAlignment="1">
      <alignment vertical="top"/>
    </xf>
    <xf numFmtId="164" fontId="6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9" fillId="0" borderId="0" xfId="3" applyFont="1" applyFill="1" applyBorder="1" applyAlignment="1">
      <alignment vertical="top"/>
    </xf>
    <xf numFmtId="0" fontId="6" fillId="0" borderId="0" xfId="0" applyFont="1" applyBorder="1" applyAlignment="1">
      <alignment vertical="top" wrapText="1" readingOrder="1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  <xf numFmtId="164" fontId="12" fillId="3" borderId="3" xfId="0" applyNumberFormat="1" applyFont="1" applyFill="1" applyBorder="1" applyAlignment="1">
      <alignment horizontal="center" vertical="center" wrapText="1" readingOrder="1"/>
    </xf>
    <xf numFmtId="164" fontId="12" fillId="3" borderId="3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vertical="top"/>
    </xf>
    <xf numFmtId="164" fontId="6" fillId="0" borderId="0" xfId="0" applyNumberFormat="1" applyFont="1" applyFill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164" fontId="7" fillId="4" borderId="5" xfId="0" applyNumberFormat="1" applyFont="1" applyFill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7" fillId="4" borderId="4" xfId="0" applyNumberFormat="1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justify" vertical="center"/>
    </xf>
    <xf numFmtId="0" fontId="7" fillId="4" borderId="5" xfId="0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left" vertical="center"/>
    </xf>
    <xf numFmtId="0" fontId="5" fillId="2" borderId="0" xfId="2" applyNumberFormat="1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justify" vertical="top" wrapText="1"/>
    </xf>
    <xf numFmtId="0" fontId="12" fillId="3" borderId="0" xfId="0" applyFont="1" applyFill="1" applyBorder="1" applyAlignment="1">
      <alignment horizontal="center" vertical="center" wrapText="1" readingOrder="1"/>
    </xf>
    <xf numFmtId="0" fontId="12" fillId="3" borderId="8" xfId="0" applyFont="1" applyFill="1" applyBorder="1" applyAlignment="1">
      <alignment horizontal="center" vertical="center" wrapText="1" readingOrder="1"/>
    </xf>
    <xf numFmtId="164" fontId="12" fillId="3" borderId="2" xfId="0" applyNumberFormat="1" applyFont="1" applyFill="1" applyBorder="1" applyAlignment="1">
      <alignment horizontal="center" vertical="top" wrapText="1" readingOrder="1"/>
    </xf>
    <xf numFmtId="164" fontId="12" fillId="3" borderId="7" xfId="0" applyNumberFormat="1" applyFont="1" applyFill="1" applyBorder="1" applyAlignment="1">
      <alignment horizontal="center" vertical="top" wrapText="1" readingOrder="1"/>
    </xf>
    <xf numFmtId="164" fontId="12" fillId="3" borderId="1" xfId="0" applyNumberFormat="1" applyFont="1" applyFill="1" applyBorder="1" applyAlignment="1">
      <alignment horizontal="center" vertical="top" wrapText="1" readingOrder="1"/>
    </xf>
    <xf numFmtId="164" fontId="12" fillId="3" borderId="6" xfId="0" applyNumberFormat="1" applyFont="1" applyFill="1" applyBorder="1" applyAlignment="1">
      <alignment horizontal="center" vertical="center" wrapText="1" readingOrder="1"/>
    </xf>
  </cellXfs>
  <cellStyles count="45">
    <cellStyle name="Millares 10" xfId="9" xr:uid="{00000000-0005-0000-0000-000000000000}"/>
    <cellStyle name="Millares 12 4" xfId="10" xr:uid="{00000000-0005-0000-0000-000001000000}"/>
    <cellStyle name="Millares 13" xfId="11" xr:uid="{00000000-0005-0000-0000-000002000000}"/>
    <cellStyle name="Millares 2 2" xfId="12" xr:uid="{00000000-0005-0000-0000-000003000000}"/>
    <cellStyle name="Millares 2 2 3" xfId="13" xr:uid="{00000000-0005-0000-0000-000004000000}"/>
    <cellStyle name="Millares 3" xfId="14" xr:uid="{00000000-0005-0000-0000-000005000000}"/>
    <cellStyle name="Millares 4" xfId="15" xr:uid="{00000000-0005-0000-0000-000006000000}"/>
    <cellStyle name="Millares 6" xfId="16" xr:uid="{00000000-0005-0000-0000-000007000000}"/>
    <cellStyle name="Millares 7 2" xfId="17" xr:uid="{00000000-0005-0000-0000-000008000000}"/>
    <cellStyle name="Millares 7 4" xfId="18" xr:uid="{00000000-0005-0000-0000-000009000000}"/>
    <cellStyle name="Moneda 3" xfId="19" xr:uid="{00000000-0005-0000-0000-00000A000000}"/>
    <cellStyle name="Moneda 4" xfId="20" xr:uid="{00000000-0005-0000-0000-00000B000000}"/>
    <cellStyle name="Normal" xfId="0" builtinId="0"/>
    <cellStyle name="Normal 12 3 2 2" xfId="21" xr:uid="{00000000-0005-0000-0000-00000D000000}"/>
    <cellStyle name="Normal 12 3 2 2 4" xfId="5" xr:uid="{00000000-0005-0000-0000-00000E000000}"/>
    <cellStyle name="Normal 13" xfId="22" xr:uid="{00000000-0005-0000-0000-00000F000000}"/>
    <cellStyle name="Normal 15" xfId="23" xr:uid="{00000000-0005-0000-0000-000010000000}"/>
    <cellStyle name="Normal 16" xfId="24" xr:uid="{00000000-0005-0000-0000-000011000000}"/>
    <cellStyle name="Normal 16 2" xfId="25" xr:uid="{00000000-0005-0000-0000-000012000000}"/>
    <cellStyle name="Normal 17" xfId="4" xr:uid="{00000000-0005-0000-0000-000013000000}"/>
    <cellStyle name="Normal 18" xfId="2" xr:uid="{00000000-0005-0000-0000-000014000000}"/>
    <cellStyle name="Normal 18 2" xfId="6" xr:uid="{00000000-0005-0000-0000-000015000000}"/>
    <cellStyle name="Normal 2 2" xfId="3" xr:uid="{00000000-0005-0000-0000-000016000000}"/>
    <cellStyle name="Normal 2 2 2" xfId="26" xr:uid="{00000000-0005-0000-0000-000017000000}"/>
    <cellStyle name="Normal 2 3 2" xfId="1" xr:uid="{00000000-0005-0000-0000-000018000000}"/>
    <cellStyle name="Normal 2 4" xfId="27" xr:uid="{00000000-0005-0000-0000-000019000000}"/>
    <cellStyle name="Normal 2 5" xfId="28" xr:uid="{00000000-0005-0000-0000-00001A000000}"/>
    <cellStyle name="Normal 2 5 2" xfId="8" xr:uid="{00000000-0005-0000-0000-00001B000000}"/>
    <cellStyle name="Normal 20" xfId="29" xr:uid="{00000000-0005-0000-0000-00001C000000}"/>
    <cellStyle name="Normal 21" xfId="30" xr:uid="{00000000-0005-0000-0000-00001D000000}"/>
    <cellStyle name="Normal 3" xfId="31" xr:uid="{00000000-0005-0000-0000-00001E000000}"/>
    <cellStyle name="Normal 3 2 2" xfId="32" xr:uid="{00000000-0005-0000-0000-00001F000000}"/>
    <cellStyle name="Normal 3 2 2 2" xfId="33" xr:uid="{00000000-0005-0000-0000-000020000000}"/>
    <cellStyle name="Normal 3 3" xfId="34" xr:uid="{00000000-0005-0000-0000-000021000000}"/>
    <cellStyle name="Normal 3_1. Ingreso Público" xfId="7" xr:uid="{00000000-0005-0000-0000-000022000000}"/>
    <cellStyle name="Normal 4" xfId="35" xr:uid="{00000000-0005-0000-0000-000023000000}"/>
    <cellStyle name="Normal 4 2 3" xfId="36" xr:uid="{00000000-0005-0000-0000-000024000000}"/>
    <cellStyle name="Normal 4 4" xfId="37" xr:uid="{00000000-0005-0000-0000-000025000000}"/>
    <cellStyle name="Normal 4 4 2" xfId="38" xr:uid="{00000000-0005-0000-0000-000026000000}"/>
    <cellStyle name="Normal 5" xfId="39" xr:uid="{00000000-0005-0000-0000-000027000000}"/>
    <cellStyle name="Normal 5 2" xfId="40" xr:uid="{00000000-0005-0000-0000-000028000000}"/>
    <cellStyle name="Normal 5 3 2 2" xfId="41" xr:uid="{00000000-0005-0000-0000-000029000000}"/>
    <cellStyle name="Normal 5 3 3" xfId="42" xr:uid="{00000000-0005-0000-0000-00002A000000}"/>
    <cellStyle name="Normal 6 2 2" xfId="43" xr:uid="{00000000-0005-0000-0000-00002B000000}"/>
    <cellStyle name="Porcentaje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20102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3"/>
  <sheetViews>
    <sheetView showGridLines="0" tabSelected="1" topLeftCell="A19" workbookViewId="0">
      <selection activeCell="I51" sqref="A1:I51"/>
    </sheetView>
  </sheetViews>
  <sheetFormatPr baseColWidth="10" defaultRowHeight="15" x14ac:dyDescent="0.25"/>
  <cols>
    <col min="1" max="1" width="1.85546875" style="6" customWidth="1"/>
    <col min="2" max="2" width="1.5703125" style="6" customWidth="1"/>
    <col min="3" max="3" width="39" style="6" customWidth="1"/>
    <col min="4" max="9" width="16.7109375" style="7" customWidth="1"/>
  </cols>
  <sheetData>
    <row r="1" spans="1:11" s="1" customFormat="1" ht="12.7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11" s="1" customFormat="1" ht="12.75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11" s="1" customFormat="1" ht="12.75" customHeight="1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</row>
    <row r="4" spans="1:11" s="1" customFormat="1" ht="12.75" customHeight="1" x14ac:dyDescent="0.25">
      <c r="A4" s="20" t="s">
        <v>13</v>
      </c>
      <c r="B4" s="20"/>
      <c r="C4" s="20"/>
      <c r="D4" s="20"/>
      <c r="E4" s="20"/>
      <c r="F4" s="20"/>
      <c r="G4" s="20"/>
      <c r="H4" s="20"/>
      <c r="I4" s="20"/>
    </row>
    <row r="5" spans="1:11" s="1" customFormat="1" ht="12.75" customHeight="1" x14ac:dyDescent="0.25">
      <c r="A5" s="21" t="s">
        <v>25</v>
      </c>
      <c r="B5" s="21"/>
      <c r="C5" s="21"/>
      <c r="D5" s="21"/>
      <c r="E5" s="21"/>
      <c r="F5" s="21"/>
      <c r="G5" s="21"/>
      <c r="H5" s="21"/>
      <c r="I5" s="21"/>
    </row>
    <row r="6" spans="1:11" s="1" customFormat="1" ht="12.75" customHeight="1" x14ac:dyDescent="0.25">
      <c r="A6" s="21" t="s">
        <v>26</v>
      </c>
      <c r="B6" s="21"/>
      <c r="C6" s="21"/>
      <c r="D6" s="21"/>
      <c r="E6" s="21"/>
      <c r="F6" s="21"/>
      <c r="G6" s="21"/>
      <c r="H6" s="21"/>
      <c r="I6" s="21"/>
    </row>
    <row r="7" spans="1:11" s="1" customFormat="1" ht="12.75" customHeight="1" x14ac:dyDescent="0.25">
      <c r="A7" s="24" t="s">
        <v>3</v>
      </c>
      <c r="B7" s="24"/>
      <c r="C7" s="25"/>
      <c r="D7" s="26" t="s">
        <v>4</v>
      </c>
      <c r="E7" s="27"/>
      <c r="F7" s="27"/>
      <c r="G7" s="27"/>
      <c r="H7" s="28"/>
      <c r="I7" s="29" t="s">
        <v>5</v>
      </c>
    </row>
    <row r="8" spans="1:11" s="1" customFormat="1" ht="25.5" customHeight="1" x14ac:dyDescent="0.25">
      <c r="A8" s="24"/>
      <c r="B8" s="24"/>
      <c r="C8" s="25"/>
      <c r="D8" s="8" t="s">
        <v>6</v>
      </c>
      <c r="E8" s="9" t="s">
        <v>7</v>
      </c>
      <c r="F8" s="9" t="s">
        <v>8</v>
      </c>
      <c r="G8" s="9" t="s">
        <v>9</v>
      </c>
      <c r="H8" s="8" t="s">
        <v>10</v>
      </c>
      <c r="I8" s="29"/>
    </row>
    <row r="9" spans="1:11" s="10" customFormat="1" ht="3" customHeight="1" x14ac:dyDescent="0.25">
      <c r="D9" s="11"/>
      <c r="E9" s="11"/>
      <c r="F9" s="11"/>
      <c r="G9" s="11"/>
      <c r="H9" s="11"/>
      <c r="I9" s="11"/>
    </row>
    <row r="10" spans="1:11" s="16" customFormat="1" ht="15.95" customHeight="1" thickBot="1" x14ac:dyDescent="0.3">
      <c r="A10" s="19" t="s">
        <v>12</v>
      </c>
      <c r="B10" s="19"/>
      <c r="C10" s="19"/>
      <c r="D10" s="13">
        <f t="shared" ref="D10:I10" si="0">SUM(D12,D14,D16,D22,D24,D28)</f>
        <v>17780590706</v>
      </c>
      <c r="E10" s="13">
        <f t="shared" si="0"/>
        <v>-3429999459</v>
      </c>
      <c r="F10" s="13">
        <f t="shared" si="0"/>
        <v>14350591247</v>
      </c>
      <c r="G10" s="13">
        <f t="shared" si="0"/>
        <v>12350632474</v>
      </c>
      <c r="H10" s="13">
        <f t="shared" si="0"/>
        <v>12169087746</v>
      </c>
      <c r="I10" s="13">
        <f t="shared" si="0"/>
        <v>1999958773</v>
      </c>
      <c r="J10" s="14"/>
      <c r="K10" s="15"/>
    </row>
    <row r="11" spans="1:11" s="1" customFormat="1" ht="3" customHeight="1" thickTop="1" x14ac:dyDescent="0.25">
      <c r="D11" s="2"/>
      <c r="E11" s="2"/>
      <c r="F11" s="2"/>
      <c r="G11" s="2"/>
      <c r="H11" s="2"/>
      <c r="I11" s="2"/>
    </row>
    <row r="12" spans="1:11" s="1" customFormat="1" ht="12.75" customHeight="1" x14ac:dyDescent="0.25">
      <c r="B12" s="22" t="s">
        <v>14</v>
      </c>
      <c r="C12" s="22"/>
      <c r="D12" s="3">
        <v>7591406938</v>
      </c>
      <c r="E12" s="3">
        <v>-1079573155</v>
      </c>
      <c r="F12" s="3">
        <f>SUM(D12+E12)</f>
        <v>6511833783</v>
      </c>
      <c r="G12" s="2">
        <v>4759753655</v>
      </c>
      <c r="H12" s="3">
        <v>4687409118</v>
      </c>
      <c r="I12" s="3">
        <f>SUM(F12-G12)</f>
        <v>1752080128</v>
      </c>
    </row>
    <row r="13" spans="1:11" s="1" customFormat="1" ht="3" customHeight="1" x14ac:dyDescent="0.25">
      <c r="D13" s="2"/>
      <c r="E13" s="2"/>
      <c r="F13" s="2"/>
      <c r="G13" s="2"/>
      <c r="H13" s="2"/>
      <c r="I13" s="2"/>
    </row>
    <row r="14" spans="1:11" s="1" customFormat="1" ht="12.75" customHeight="1" x14ac:dyDescent="0.25">
      <c r="B14" s="22" t="s">
        <v>15</v>
      </c>
      <c r="C14" s="22"/>
      <c r="D14" s="3">
        <v>8261801138</v>
      </c>
      <c r="E14" s="3">
        <v>-1014477840</v>
      </c>
      <c r="F14" s="3">
        <f>SUM(D14+E14)</f>
        <v>7247323298</v>
      </c>
      <c r="G14" s="2">
        <v>7019833282</v>
      </c>
      <c r="H14" s="2">
        <v>6911640259</v>
      </c>
      <c r="I14" s="3">
        <f>SUM(F14-G14)</f>
        <v>227490016</v>
      </c>
    </row>
    <row r="15" spans="1:11" s="1" customFormat="1" ht="3" customHeight="1" x14ac:dyDescent="0.25">
      <c r="D15" s="2"/>
      <c r="E15" s="2"/>
      <c r="F15" s="2"/>
      <c r="G15" s="2"/>
      <c r="H15" s="2"/>
      <c r="I15" s="2"/>
    </row>
    <row r="16" spans="1:11" s="1" customFormat="1" ht="12.75" customHeight="1" x14ac:dyDescent="0.25">
      <c r="B16" s="22" t="s">
        <v>16</v>
      </c>
      <c r="C16" s="22"/>
      <c r="D16" s="3">
        <f>SUM(D18:D20)</f>
        <v>1321693450</v>
      </c>
      <c r="E16" s="3">
        <f>SUM(E18:E20)</f>
        <v>-1317191540</v>
      </c>
      <c r="F16" s="3">
        <f t="shared" ref="F16:H16" si="1">SUM(F18:F20)</f>
        <v>4501910</v>
      </c>
      <c r="G16" s="3">
        <f t="shared" si="1"/>
        <v>4296565</v>
      </c>
      <c r="H16" s="3">
        <f t="shared" si="1"/>
        <v>4259779</v>
      </c>
      <c r="I16" s="3">
        <f>SUM(F16-G16)</f>
        <v>205345</v>
      </c>
    </row>
    <row r="17" spans="1:11" s="1" customFormat="1" ht="3" customHeight="1" x14ac:dyDescent="0.25">
      <c r="D17" s="2"/>
      <c r="E17" s="2"/>
      <c r="F17" s="2"/>
      <c r="G17" s="2"/>
      <c r="H17" s="2"/>
      <c r="I17" s="2"/>
    </row>
    <row r="18" spans="1:11" s="1" customFormat="1" ht="12.75" customHeight="1" x14ac:dyDescent="0.25">
      <c r="C18" s="12" t="s">
        <v>17</v>
      </c>
      <c r="D18" s="3">
        <v>4077542</v>
      </c>
      <c r="E18" s="3">
        <v>227312</v>
      </c>
      <c r="F18" s="3">
        <f>SUM(D18+E18)</f>
        <v>4304854</v>
      </c>
      <c r="G18" s="2">
        <v>4296565</v>
      </c>
      <c r="H18" s="3">
        <v>4259779</v>
      </c>
      <c r="I18" s="3">
        <f>SUM(F18-G18)</f>
        <v>8289</v>
      </c>
    </row>
    <row r="19" spans="1:11" s="1" customFormat="1" ht="3" customHeight="1" x14ac:dyDescent="0.25">
      <c r="D19" s="2"/>
      <c r="E19" s="2"/>
      <c r="F19" s="2"/>
      <c r="G19" s="2"/>
      <c r="H19" s="2"/>
      <c r="I19" s="2"/>
    </row>
    <row r="20" spans="1:11" s="1" customFormat="1" ht="12.75" customHeight="1" x14ac:dyDescent="0.25">
      <c r="C20" s="12" t="s">
        <v>18</v>
      </c>
      <c r="D20" s="3">
        <v>1317615908</v>
      </c>
      <c r="E20" s="3">
        <v>-1317418852</v>
      </c>
      <c r="F20" s="3">
        <f>SUM(D20+E20)</f>
        <v>197056</v>
      </c>
      <c r="G20" s="2">
        <v>0</v>
      </c>
      <c r="H20" s="3">
        <v>0</v>
      </c>
      <c r="I20" s="3">
        <f>SUM(F20-G20)</f>
        <v>197056</v>
      </c>
    </row>
    <row r="21" spans="1:11" s="1" customFormat="1" ht="3" customHeight="1" x14ac:dyDescent="0.25">
      <c r="D21" s="2"/>
      <c r="E21" s="2"/>
      <c r="F21" s="2"/>
      <c r="G21" s="2"/>
      <c r="H21" s="2"/>
      <c r="I21" s="2"/>
    </row>
    <row r="22" spans="1:11" s="1" customFormat="1" ht="12.75" customHeight="1" x14ac:dyDescent="0.25">
      <c r="B22" s="22" t="s">
        <v>19</v>
      </c>
      <c r="C22" s="22"/>
      <c r="D22" s="3">
        <v>605689180</v>
      </c>
      <c r="E22" s="3">
        <v>-29249963</v>
      </c>
      <c r="F22" s="3">
        <f>SUM(D22+E22)</f>
        <v>576439217</v>
      </c>
      <c r="G22" s="2">
        <v>556255933</v>
      </c>
      <c r="H22" s="3">
        <v>556217866</v>
      </c>
      <c r="I22" s="3">
        <f>SUM(F22-G22)</f>
        <v>20183284</v>
      </c>
    </row>
    <row r="23" spans="1:11" s="1" customFormat="1" ht="3" customHeight="1" x14ac:dyDescent="0.25">
      <c r="D23" s="2"/>
      <c r="E23" s="2"/>
      <c r="F23" s="2"/>
      <c r="G23" s="2"/>
      <c r="H23" s="2"/>
      <c r="I23" s="2"/>
    </row>
    <row r="24" spans="1:11" s="1" customFormat="1" ht="39" customHeight="1" x14ac:dyDescent="0.25">
      <c r="B24" s="23" t="s">
        <v>20</v>
      </c>
      <c r="C24" s="23"/>
      <c r="D24" s="3">
        <f t="shared" ref="D24:I24" si="2">SUM(D26:D26)</f>
        <v>0</v>
      </c>
      <c r="E24" s="3">
        <f t="shared" si="2"/>
        <v>0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0</v>
      </c>
    </row>
    <row r="25" spans="1:11" s="1" customFormat="1" ht="3" customHeight="1" x14ac:dyDescent="0.25">
      <c r="D25" s="2"/>
      <c r="E25" s="2"/>
      <c r="F25" s="2"/>
      <c r="G25" s="2"/>
      <c r="H25" s="2"/>
      <c r="I25" s="2"/>
    </row>
    <row r="26" spans="1:11" s="1" customFormat="1" ht="12.75" customHeight="1" x14ac:dyDescent="0.25">
      <c r="C26" s="12" t="s">
        <v>21</v>
      </c>
      <c r="D26" s="3">
        <v>0</v>
      </c>
      <c r="E26" s="3">
        <v>0</v>
      </c>
      <c r="F26" s="3">
        <f>SUM(D26+E26)</f>
        <v>0</v>
      </c>
      <c r="G26" s="2">
        <v>0</v>
      </c>
      <c r="H26" s="3">
        <v>0</v>
      </c>
      <c r="I26" s="3">
        <f>SUM(F26-G26)</f>
        <v>0</v>
      </c>
    </row>
    <row r="27" spans="1:11" s="1" customFormat="1" ht="3" customHeight="1" x14ac:dyDescent="0.25">
      <c r="D27" s="2"/>
      <c r="E27" s="2"/>
      <c r="F27" s="2"/>
      <c r="G27" s="2"/>
      <c r="H27" s="3"/>
      <c r="I27" s="2"/>
    </row>
    <row r="28" spans="1:11" s="1" customFormat="1" ht="12.75" customHeight="1" x14ac:dyDescent="0.25">
      <c r="B28" s="22" t="s">
        <v>22</v>
      </c>
      <c r="C28" s="22"/>
      <c r="D28" s="3">
        <v>0</v>
      </c>
      <c r="E28" s="3">
        <v>10493039</v>
      </c>
      <c r="F28" s="3">
        <f>SUM(D28+E28)</f>
        <v>10493039</v>
      </c>
      <c r="G28" s="2">
        <v>10493039</v>
      </c>
      <c r="H28" s="3">
        <v>9560724</v>
      </c>
      <c r="I28" s="3">
        <f>SUM(F28-G28)</f>
        <v>0</v>
      </c>
    </row>
    <row r="29" spans="1:11" s="1" customFormat="1" ht="6" customHeight="1" x14ac:dyDescent="0.25">
      <c r="D29" s="2"/>
      <c r="E29" s="2"/>
      <c r="F29" s="2"/>
      <c r="G29" s="2"/>
      <c r="H29" s="2"/>
      <c r="I29" s="2"/>
    </row>
    <row r="30" spans="1:11" s="16" customFormat="1" ht="15.95" customHeight="1" thickBot="1" x14ac:dyDescent="0.3">
      <c r="A30" s="19" t="s">
        <v>23</v>
      </c>
      <c r="B30" s="19"/>
      <c r="C30" s="19"/>
      <c r="D30" s="13">
        <f>SUM(D32,D34,D36,D42,D44,D48)</f>
        <v>20670370806</v>
      </c>
      <c r="E30" s="13">
        <f t="shared" ref="E30:I30" si="3">SUM(E32,E34,E36,E42,E44,E48)</f>
        <v>2852720569</v>
      </c>
      <c r="F30" s="13">
        <f t="shared" si="3"/>
        <v>23523091375</v>
      </c>
      <c r="G30" s="13">
        <f t="shared" si="3"/>
        <v>23500235873</v>
      </c>
      <c r="H30" s="13">
        <f t="shared" si="3"/>
        <v>23433200662</v>
      </c>
      <c r="I30" s="13">
        <f t="shared" si="3"/>
        <v>22855502</v>
      </c>
      <c r="J30" s="14"/>
      <c r="K30" s="15"/>
    </row>
    <row r="31" spans="1:11" s="1" customFormat="1" ht="3" customHeight="1" thickTop="1" x14ac:dyDescent="0.25">
      <c r="D31" s="2"/>
      <c r="E31" s="2"/>
      <c r="F31" s="2"/>
      <c r="G31" s="2"/>
      <c r="H31" s="2"/>
      <c r="I31" s="2"/>
    </row>
    <row r="32" spans="1:11" s="1" customFormat="1" ht="12.75" customHeight="1" x14ac:dyDescent="0.25">
      <c r="B32" s="22" t="s">
        <v>14</v>
      </c>
      <c r="C32" s="22"/>
      <c r="D32" s="3">
        <v>1636094799</v>
      </c>
      <c r="E32" s="3">
        <v>175983062</v>
      </c>
      <c r="F32" s="3">
        <f>SUM(D32+E32)</f>
        <v>1812077861</v>
      </c>
      <c r="G32" s="2">
        <v>1806113409</v>
      </c>
      <c r="H32" s="3">
        <v>1793386067</v>
      </c>
      <c r="I32" s="3">
        <f>SUM(F32-G32)</f>
        <v>5964452</v>
      </c>
    </row>
    <row r="33" spans="2:9" s="1" customFormat="1" ht="3" customHeight="1" x14ac:dyDescent="0.25">
      <c r="D33" s="2"/>
      <c r="E33" s="2"/>
      <c r="F33" s="2"/>
      <c r="G33" s="2"/>
      <c r="H33" s="2"/>
      <c r="I33" s="2"/>
    </row>
    <row r="34" spans="2:9" s="1" customFormat="1" ht="12.75" customHeight="1" x14ac:dyDescent="0.25">
      <c r="B34" s="22" t="s">
        <v>15</v>
      </c>
      <c r="C34" s="22"/>
      <c r="D34" s="3">
        <v>19034276007</v>
      </c>
      <c r="E34" s="3">
        <v>2625875947</v>
      </c>
      <c r="F34" s="3">
        <f>SUM(D34+E34)</f>
        <v>21660151954</v>
      </c>
      <c r="G34" s="2">
        <v>21643890604</v>
      </c>
      <c r="H34" s="3">
        <v>21629662558</v>
      </c>
      <c r="I34" s="3">
        <f>SUM(F34-G34)</f>
        <v>16261350</v>
      </c>
    </row>
    <row r="35" spans="2:9" s="1" customFormat="1" ht="3" customHeight="1" x14ac:dyDescent="0.25">
      <c r="D35" s="2"/>
      <c r="E35" s="2"/>
      <c r="F35" s="2"/>
      <c r="G35" s="2"/>
      <c r="H35" s="2"/>
      <c r="I35" s="2"/>
    </row>
    <row r="36" spans="2:9" s="1" customFormat="1" ht="12.75" customHeight="1" x14ac:dyDescent="0.25">
      <c r="B36" s="22" t="s">
        <v>16</v>
      </c>
      <c r="C36" s="22"/>
      <c r="D36" s="3">
        <v>0</v>
      </c>
      <c r="E36" s="3">
        <v>0</v>
      </c>
      <c r="F36" s="3">
        <f>SUM(D36+E36)</f>
        <v>0</v>
      </c>
      <c r="G36" s="2">
        <v>0</v>
      </c>
      <c r="H36" s="3">
        <v>0</v>
      </c>
      <c r="I36" s="3">
        <f>SUM(F36-G36)</f>
        <v>0</v>
      </c>
    </row>
    <row r="37" spans="2:9" s="1" customFormat="1" ht="3" customHeight="1" x14ac:dyDescent="0.25">
      <c r="D37" s="2"/>
      <c r="E37" s="2"/>
      <c r="F37" s="2"/>
      <c r="G37" s="2"/>
      <c r="H37" s="2"/>
      <c r="I37" s="2"/>
    </row>
    <row r="38" spans="2:9" s="1" customFormat="1" ht="12.75" customHeight="1" x14ac:dyDescent="0.25">
      <c r="C38" s="12" t="s">
        <v>17</v>
      </c>
      <c r="D38" s="3">
        <v>0</v>
      </c>
      <c r="E38" s="3">
        <v>0</v>
      </c>
      <c r="F38" s="3">
        <f>SUM(D38+E38)</f>
        <v>0</v>
      </c>
      <c r="G38" s="2">
        <v>0</v>
      </c>
      <c r="H38" s="3">
        <v>0</v>
      </c>
      <c r="I38" s="3">
        <f>SUM(F38-G38)</f>
        <v>0</v>
      </c>
    </row>
    <row r="39" spans="2:9" s="1" customFormat="1" ht="3" customHeight="1" x14ac:dyDescent="0.25">
      <c r="D39" s="2"/>
      <c r="E39" s="2"/>
      <c r="F39" s="2"/>
      <c r="G39" s="2"/>
      <c r="H39" s="2"/>
      <c r="I39" s="2"/>
    </row>
    <row r="40" spans="2:9" s="1" customFormat="1" ht="12.75" customHeight="1" x14ac:dyDescent="0.25">
      <c r="C40" s="12" t="s">
        <v>18</v>
      </c>
      <c r="D40" s="3">
        <v>0</v>
      </c>
      <c r="E40" s="3">
        <v>0</v>
      </c>
      <c r="F40" s="3">
        <f>SUM(D40+E40)</f>
        <v>0</v>
      </c>
      <c r="G40" s="2">
        <v>0</v>
      </c>
      <c r="H40" s="2">
        <v>0</v>
      </c>
      <c r="I40" s="3">
        <f>SUM(F40-G40)</f>
        <v>0</v>
      </c>
    </row>
    <row r="41" spans="2:9" s="1" customFormat="1" ht="3" customHeight="1" x14ac:dyDescent="0.25">
      <c r="D41" s="2"/>
      <c r="E41" s="2"/>
      <c r="F41" s="2"/>
      <c r="G41" s="2"/>
      <c r="H41" s="2"/>
      <c r="I41" s="2"/>
    </row>
    <row r="42" spans="2:9" s="1" customFormat="1" ht="12.75" customHeight="1" x14ac:dyDescent="0.25">
      <c r="B42" s="22" t="s">
        <v>19</v>
      </c>
      <c r="C42" s="22"/>
      <c r="D42" s="3">
        <v>0</v>
      </c>
      <c r="E42" s="3">
        <v>0</v>
      </c>
      <c r="F42" s="3">
        <f>SUM(D42+E42)</f>
        <v>0</v>
      </c>
      <c r="G42" s="2">
        <v>0</v>
      </c>
      <c r="H42" s="3">
        <v>0</v>
      </c>
      <c r="I42" s="3">
        <f>SUM(F42-G42)</f>
        <v>0</v>
      </c>
    </row>
    <row r="43" spans="2:9" s="1" customFormat="1" ht="3" customHeight="1" x14ac:dyDescent="0.25">
      <c r="D43" s="2"/>
      <c r="E43" s="2"/>
      <c r="F43" s="2"/>
      <c r="G43" s="2"/>
      <c r="H43" s="2"/>
      <c r="I43" s="2"/>
    </row>
    <row r="44" spans="2:9" s="1" customFormat="1" ht="40.5" customHeight="1" x14ac:dyDescent="0.25">
      <c r="B44" s="23" t="s">
        <v>20</v>
      </c>
      <c r="C44" s="23"/>
      <c r="D44" s="3">
        <v>0</v>
      </c>
      <c r="E44" s="3">
        <v>0</v>
      </c>
      <c r="F44" s="3">
        <f>SUM(D44+E44)</f>
        <v>0</v>
      </c>
      <c r="G44" s="2">
        <v>0</v>
      </c>
      <c r="H44" s="3">
        <v>0</v>
      </c>
      <c r="I44" s="3">
        <f>SUM(F44-G44)</f>
        <v>0</v>
      </c>
    </row>
    <row r="45" spans="2:9" s="1" customFormat="1" ht="3" customHeight="1" x14ac:dyDescent="0.25">
      <c r="D45" s="2"/>
      <c r="E45" s="2"/>
      <c r="F45" s="2"/>
      <c r="G45" s="2"/>
      <c r="H45" s="2"/>
      <c r="I45" s="2"/>
    </row>
    <row r="46" spans="2:9" s="1" customFormat="1" ht="12.75" customHeight="1" x14ac:dyDescent="0.25">
      <c r="C46" s="12" t="s">
        <v>21</v>
      </c>
      <c r="D46" s="3">
        <v>0</v>
      </c>
      <c r="E46" s="3">
        <v>0</v>
      </c>
      <c r="F46" s="3">
        <f>SUM(D46+E46)</f>
        <v>0</v>
      </c>
      <c r="G46" s="2">
        <v>0</v>
      </c>
      <c r="H46" s="3">
        <v>0</v>
      </c>
      <c r="I46" s="3">
        <f>SUM(F46-G46)</f>
        <v>0</v>
      </c>
    </row>
    <row r="47" spans="2:9" s="1" customFormat="1" ht="3" customHeight="1" x14ac:dyDescent="0.25">
      <c r="D47" s="2"/>
      <c r="E47" s="2"/>
      <c r="F47" s="2"/>
      <c r="G47" s="2"/>
      <c r="H47" s="2"/>
      <c r="I47" s="2"/>
    </row>
    <row r="48" spans="2:9" s="1" customFormat="1" ht="12.75" customHeight="1" x14ac:dyDescent="0.25">
      <c r="B48" s="22" t="s">
        <v>22</v>
      </c>
      <c r="C48" s="22"/>
      <c r="D48" s="3">
        <v>0</v>
      </c>
      <c r="E48" s="3">
        <v>50861560</v>
      </c>
      <c r="F48" s="3">
        <f>SUM(D48+E48)</f>
        <v>50861560</v>
      </c>
      <c r="G48" s="2">
        <v>50231860</v>
      </c>
      <c r="H48" s="2">
        <v>10152037</v>
      </c>
      <c r="I48" s="3">
        <f>SUM(F48-G48)</f>
        <v>629700</v>
      </c>
    </row>
    <row r="49" spans="1:11" s="1" customFormat="1" ht="3" customHeight="1" x14ac:dyDescent="0.25">
      <c r="D49" s="2"/>
      <c r="E49" s="2"/>
      <c r="F49" s="2"/>
      <c r="G49" s="2"/>
      <c r="H49" s="2"/>
      <c r="I49" s="2"/>
    </row>
    <row r="50" spans="1:11" s="16" customFormat="1" ht="15.95" customHeight="1" x14ac:dyDescent="0.25">
      <c r="A50" s="18" t="s">
        <v>24</v>
      </c>
      <c r="B50" s="18"/>
      <c r="C50" s="18"/>
      <c r="D50" s="17">
        <f t="shared" ref="D50:I50" si="4">SUM(D10,D30)</f>
        <v>38450961512</v>
      </c>
      <c r="E50" s="17">
        <f t="shared" si="4"/>
        <v>-577278890</v>
      </c>
      <c r="F50" s="17">
        <f t="shared" si="4"/>
        <v>37873682622</v>
      </c>
      <c r="G50" s="17">
        <f t="shared" si="4"/>
        <v>35850868347</v>
      </c>
      <c r="H50" s="17">
        <f t="shared" si="4"/>
        <v>35602288408</v>
      </c>
      <c r="I50" s="17">
        <f t="shared" si="4"/>
        <v>2022814275</v>
      </c>
      <c r="J50" s="14"/>
      <c r="K50" s="15"/>
    </row>
    <row r="51" spans="1:11" s="1" customFormat="1" ht="12.75" customHeight="1" x14ac:dyDescent="0.25">
      <c r="A51" s="4" t="s">
        <v>11</v>
      </c>
      <c r="B51" s="5"/>
      <c r="C51" s="5"/>
      <c r="D51" s="2"/>
      <c r="E51" s="2"/>
      <c r="F51" s="2"/>
      <c r="G51" s="2"/>
      <c r="H51" s="2"/>
      <c r="I51" s="2"/>
    </row>
    <row r="52" spans="1:11" s="1" customFormat="1" ht="12.75" customHeight="1" x14ac:dyDescent="0.25">
      <c r="D52" s="2"/>
      <c r="E52" s="2"/>
      <c r="F52" s="2"/>
      <c r="G52" s="2"/>
      <c r="H52" s="2"/>
      <c r="I52" s="2"/>
    </row>
    <row r="53" spans="1:11" s="6" customFormat="1" ht="83.25" customHeight="1" x14ac:dyDescent="0.25">
      <c r="D53" s="7"/>
      <c r="E53" s="7"/>
      <c r="F53" s="7"/>
      <c r="G53" s="7"/>
      <c r="H53" s="7"/>
      <c r="I53" s="7"/>
    </row>
  </sheetData>
  <mergeCells count="24">
    <mergeCell ref="B14:C14"/>
    <mergeCell ref="A1:I1"/>
    <mergeCell ref="A2:I2"/>
    <mergeCell ref="A3:I3"/>
    <mergeCell ref="A4:I4"/>
    <mergeCell ref="A5:I5"/>
    <mergeCell ref="A6:I6"/>
    <mergeCell ref="A7:C8"/>
    <mergeCell ref="D7:H7"/>
    <mergeCell ref="I7:I8"/>
    <mergeCell ref="A10:C10"/>
    <mergeCell ref="B12:C12"/>
    <mergeCell ref="A50:C50"/>
    <mergeCell ref="B16:C16"/>
    <mergeCell ref="B22:C22"/>
    <mergeCell ref="B24:C24"/>
    <mergeCell ref="B28:C28"/>
    <mergeCell ref="A30:C30"/>
    <mergeCell ref="B32:C32"/>
    <mergeCell ref="B34:C34"/>
    <mergeCell ref="B36:C36"/>
    <mergeCell ref="B42:C42"/>
    <mergeCell ref="B44:C44"/>
    <mergeCell ref="B48:C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2022-10-20T17:56:15Z</cp:lastPrinted>
  <dcterms:created xsi:type="dcterms:W3CDTF">2019-10-22T15:47:04Z</dcterms:created>
  <dcterms:modified xsi:type="dcterms:W3CDTF">2023-07-20T22:13:45Z</dcterms:modified>
</cp:coreProperties>
</file>