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57D64E2-B42D-42F8-92EF-DB8641583B88}" xr6:coauthVersionLast="47" xr6:coauthVersionMax="47" xr10:uidLastSave="{00000000-0000-0000-0000-000000000000}"/>
  <bookViews>
    <workbookView xWindow="-120" yWindow="-120" windowWidth="20730" windowHeight="11160" xr2:uid="{85F7FBA5-5E4C-4A18-88F1-26F92820C887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E63" i="1" s="1"/>
  <c r="E64" i="1" s="1"/>
  <c r="D59" i="1"/>
  <c r="D58" i="1" s="1"/>
  <c r="D63" i="1" s="1"/>
  <c r="D64" i="1" s="1"/>
  <c r="C59" i="1"/>
  <c r="C58" i="1" s="1"/>
  <c r="E57" i="1"/>
  <c r="D57" i="1"/>
  <c r="C57" i="1"/>
  <c r="E50" i="1"/>
  <c r="D50" i="1"/>
  <c r="C50" i="1"/>
  <c r="E49" i="1"/>
  <c r="D49" i="1"/>
  <c r="C49" i="1"/>
  <c r="E46" i="1"/>
  <c r="D46" i="1"/>
  <c r="C46" i="1"/>
  <c r="C52" i="1" s="1"/>
  <c r="E45" i="1"/>
  <c r="E51" i="1" s="1"/>
  <c r="E52" i="1" s="1"/>
  <c r="D45" i="1"/>
  <c r="D51" i="1" s="1"/>
  <c r="D52" i="1" s="1"/>
  <c r="C45" i="1"/>
  <c r="C51" i="1" s="1"/>
  <c r="E37" i="1"/>
  <c r="D37" i="1"/>
  <c r="C37" i="1"/>
  <c r="E34" i="1"/>
  <c r="E40" i="1" s="1"/>
  <c r="D34" i="1"/>
  <c r="D40" i="1" s="1"/>
  <c r="C34" i="1"/>
  <c r="C40" i="1" s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C63" i="1" l="1"/>
  <c r="C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<sst xmlns="http://schemas.openxmlformats.org/spreadsheetml/2006/main" count="66" uniqueCount="48">
  <si>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</si>
  <si>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</si>
  <si>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</si>
  <si>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31 DE DICIEMBRE DE 2022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</si>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</sst>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5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5" fontId="6" fillId="0" borderId="0" xfId="2" applyNumberFormat="1" applyFont="1" applyAlignment="1">
      <alignment horizontal="right" vertical="top"/>
    </xf>
    <xf numFmtId="0" fontId="7" fillId="2" borderId="0" xfId="2" applyFont="1" applyFill="1" applyAlignment="1">
      <alignment horizontal="right" vertical="top"/>
    </xf>
    <xf numFmtId="0" fontId="8" fillId="2" borderId="0" xfId="2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166" fontId="8" fillId="0" borderId="4" xfId="1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0" fontId="6" fillId="4" borderId="0" xfId="2" applyFont="1" applyFill="1" applyAlignment="1">
      <alignment horizontal="right" vertical="top"/>
    </xf>
    <xf numFmtId="0" fontId="3" fillId="4" borderId="0" xfId="2" applyFont="1" applyFill="1" applyAlignment="1">
      <alignment horizontal="right" vertical="top"/>
    </xf>
    <xf numFmtId="165" fontId="6" fillId="4" borderId="0" xfId="2" applyNumberFormat="1" applyFont="1" applyFill="1" applyAlignment="1">
      <alignment horizontal="right" vertical="top"/>
    </xf>
    <xf numFmtId="0" fontId="7" fillId="0" borderId="4" xfId="1" applyFont="1" applyBorder="1" applyAlignment="1">
      <alignment vertical="center"/>
    </xf>
    <xf numFmtId="0" fontId="6" fillId="0" borderId="0" xfId="2" applyFont="1" applyAlignment="1">
      <alignment horizontal="right" vertical="top"/>
    </xf>
    <xf numFmtId="166" fontId="7" fillId="0" borderId="0" xfId="1" applyNumberFormat="1" applyFont="1" applyAlignment="1">
      <alignment horizontal="right" vertical="center"/>
    </xf>
    <xf numFmtId="167" fontId="3" fillId="0" borderId="0" xfId="2" applyNumberFormat="1" applyFont="1" applyAlignment="1">
      <alignment horizontal="right" vertical="top"/>
    </xf>
    <xf numFmtId="167" fontId="6" fillId="0" borderId="0" xfId="2" applyNumberFormat="1" applyFont="1" applyAlignment="1">
      <alignment horizontal="right" vertical="top"/>
    </xf>
    <xf numFmtId="168" fontId="8" fillId="0" borderId="4" xfId="1" applyNumberFormat="1" applyFont="1" applyBorder="1" applyAlignment="1">
      <alignment horizontal="right" vertical="center"/>
    </xf>
    <xf numFmtId="167" fontId="8" fillId="0" borderId="4" xfId="1" applyNumberFormat="1" applyFont="1" applyBorder="1" applyAlignment="1">
      <alignment horizontal="right" vertical="center"/>
    </xf>
    <xf numFmtId="3" fontId="6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6" fontId="3" fillId="0" borderId="0" xfId="1" applyNumberFormat="1" applyFont="1"/>
    <xf numFmtId="0" fontId="6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169" fontId="11" fillId="0" borderId="0" xfId="3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right"/>
    </xf>
    <xf numFmtId="0" fontId="12" fillId="0" borderId="0" xfId="4"/>
    <xf numFmtId="0" fontId="13" fillId="0" borderId="0" xfId="1" applyFont="1" applyAlignment="1">
      <alignment horizontal="center"/>
    </xf>
    <xf numFmtId="166" fontId="6" fillId="0" borderId="0" xfId="1" applyNumberFormat="1" applyFont="1" applyAlignment="1">
      <alignment horizontal="right"/>
    </xf>
  </cellXfs>
  <cellStyles count="5">
    <cellStyle name="Normal" xfId="0" builtinId="0"/>
    <cellStyle name="Normal 16" xfId="1" xr:uid="{DE881E43-9517-4119-B984-22C4488F110A}"/>
    <cellStyle name="Normal 2 2" xfId="2" xr:uid="{73403BEC-0591-4357-9A4E-7134FF73E625}"/>
    <cellStyle name="Normal 2 3 2" xfId="4" xr:uid="{60E49927-07CC-42E8-9268-A6BE71E80746}"/>
    <cellStyle name="Normal 3 4" xfId="3" xr:uid="{301FB462-D9E8-4221-A91E-A0C95D644C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63F761-CD49-4CE0-9398-0FD9310E7B0B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5973-0ECD-4252-BCAB-FAE63F29B853}">
  <sheetPr>
    <pageSetUpPr fitToPage="1"/>
  </sheetPr>
  <dimension ref="A1:G92"/>
  <sheetViews>
    <sheetView showGridLines="0" tabSelected="1" workbookViewId="0">
      <selection activeCell="F14" sqref="F14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7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4" t="s">
        <v>4</v>
      </c>
      <c r="B6" s="4"/>
      <c r="C6" s="4"/>
      <c r="D6" s="4"/>
      <c r="E6" s="4"/>
    </row>
    <row r="7" spans="1:5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5" s="2" customFormat="1" ht="5.25" customHeight="1" x14ac:dyDescent="0.2">
      <c r="A8" s="9"/>
      <c r="B8" s="9"/>
    </row>
    <row r="9" spans="1:5" s="13" customFormat="1" ht="12.75" x14ac:dyDescent="0.2">
      <c r="A9" s="10" t="s">
        <v>9</v>
      </c>
      <c r="B9" s="11"/>
      <c r="C9" s="12">
        <f>SUM(C10:C12)</f>
        <v>3537121623</v>
      </c>
      <c r="D9" s="12">
        <f>SUM(D10:D12)</f>
        <v>4482426333</v>
      </c>
      <c r="E9" s="12">
        <f>SUM(E10:E12)</f>
        <v>4482426333</v>
      </c>
    </row>
    <row r="10" spans="1:5" s="13" customFormat="1" ht="12.75" x14ac:dyDescent="0.2">
      <c r="A10" s="14"/>
      <c r="B10" s="15" t="s">
        <v>10</v>
      </c>
      <c r="C10" s="16">
        <v>2190578885</v>
      </c>
      <c r="D10" s="16">
        <v>3097783732</v>
      </c>
      <c r="E10" s="16">
        <v>3097783732</v>
      </c>
    </row>
    <row r="11" spans="1:5" s="13" customFormat="1" ht="12.75" x14ac:dyDescent="0.2">
      <c r="A11" s="10"/>
      <c r="B11" s="15" t="s">
        <v>11</v>
      </c>
      <c r="C11" s="16">
        <v>1346542738</v>
      </c>
      <c r="D11" s="16">
        <v>1384642601</v>
      </c>
      <c r="E11" s="16">
        <v>1384642601</v>
      </c>
    </row>
    <row r="12" spans="1:5" s="13" customFormat="1" ht="12.75" x14ac:dyDescent="0.2">
      <c r="A12" s="14"/>
      <c r="B12" s="15" t="s">
        <v>12</v>
      </c>
      <c r="C12" s="17">
        <v>0</v>
      </c>
      <c r="D12" s="18">
        <v>0</v>
      </c>
      <c r="E12" s="18">
        <v>0</v>
      </c>
    </row>
    <row r="13" spans="1:5" s="13" customFormat="1" ht="12.75" x14ac:dyDescent="0.2">
      <c r="A13" s="10" t="s">
        <v>13</v>
      </c>
      <c r="B13" s="15"/>
      <c r="C13" s="12">
        <f>SUM(C14:C15)</f>
        <v>3420426155</v>
      </c>
      <c r="D13" s="19">
        <f>SUM(D14:D15)</f>
        <v>4565196026</v>
      </c>
      <c r="E13" s="19">
        <f>SUM(E14:E15)</f>
        <v>4511720036</v>
      </c>
    </row>
    <row r="14" spans="1:5" s="13" customFormat="1" ht="12.75" x14ac:dyDescent="0.2">
      <c r="A14" s="14"/>
      <c r="B14" s="15" t="s">
        <v>14</v>
      </c>
      <c r="C14" s="16">
        <v>2073883417</v>
      </c>
      <c r="D14" s="16">
        <v>3207224365</v>
      </c>
      <c r="E14" s="18">
        <v>3167400127</v>
      </c>
    </row>
    <row r="15" spans="1:5" s="13" customFormat="1" ht="12.75" x14ac:dyDescent="0.2">
      <c r="A15" s="10"/>
      <c r="B15" s="15" t="s">
        <v>15</v>
      </c>
      <c r="C15" s="16">
        <v>1346542738</v>
      </c>
      <c r="D15" s="16">
        <v>1357971661</v>
      </c>
      <c r="E15" s="18">
        <v>1344319909</v>
      </c>
    </row>
    <row r="16" spans="1:5" s="13" customFormat="1" ht="12.75" x14ac:dyDescent="0.2">
      <c r="A16" s="10" t="s">
        <v>16</v>
      </c>
      <c r="B16" s="15"/>
      <c r="C16" s="20">
        <v>0</v>
      </c>
      <c r="D16" s="19">
        <f>SUM(D17:D18)</f>
        <v>343365308</v>
      </c>
      <c r="E16" s="19">
        <f>SUM(E17:E18)</f>
        <v>342157507</v>
      </c>
    </row>
    <row r="17" spans="1:5" s="13" customFormat="1" ht="12.75" x14ac:dyDescent="0.2">
      <c r="A17" s="14"/>
      <c r="B17" s="15" t="s">
        <v>17</v>
      </c>
      <c r="C17" s="21">
        <v>0</v>
      </c>
      <c r="D17" s="18">
        <v>343365308</v>
      </c>
      <c r="E17" s="18">
        <v>342157507</v>
      </c>
    </row>
    <row r="18" spans="1:5" s="13" customFormat="1" ht="12.75" x14ac:dyDescent="0.2">
      <c r="A18" s="14"/>
      <c r="B18" s="15" t="s">
        <v>18</v>
      </c>
      <c r="C18" s="21">
        <v>0</v>
      </c>
      <c r="D18" s="18">
        <v>0</v>
      </c>
      <c r="E18" s="18">
        <v>0</v>
      </c>
    </row>
    <row r="19" spans="1:5" s="13" customFormat="1" ht="12.75" x14ac:dyDescent="0.2">
      <c r="A19" s="10" t="s">
        <v>19</v>
      </c>
      <c r="B19" s="11"/>
      <c r="C19" s="19">
        <f>SUM(C9-C13+C16)</f>
        <v>116695468</v>
      </c>
      <c r="D19" s="19">
        <f>SUM(D9-D13+D16)</f>
        <v>260595615</v>
      </c>
      <c r="E19" s="19">
        <f>SUM(E9-E13+E16)</f>
        <v>312863804</v>
      </c>
    </row>
    <row r="20" spans="1:5" s="13" customFormat="1" ht="12.75" x14ac:dyDescent="0.2">
      <c r="A20" s="10" t="s">
        <v>20</v>
      </c>
      <c r="B20" s="11"/>
      <c r="C20" s="19">
        <f>SUM(C19-C12)</f>
        <v>116695468</v>
      </c>
      <c r="D20" s="19">
        <f>SUM(D19-D12)</f>
        <v>260595615</v>
      </c>
      <c r="E20" s="19">
        <f>SUM(E19-E12)</f>
        <v>312863804</v>
      </c>
    </row>
    <row r="21" spans="1:5" s="13" customFormat="1" ht="26.25" customHeight="1" x14ac:dyDescent="0.2">
      <c r="A21" s="22" t="s">
        <v>21</v>
      </c>
      <c r="B21" s="22"/>
      <c r="C21" s="19">
        <f>SUM(C20-C16)</f>
        <v>116695468</v>
      </c>
      <c r="D21" s="19">
        <f>SUM(D20-D16)</f>
        <v>-82769693</v>
      </c>
      <c r="E21" s="19">
        <f>SUM(E20-E16)</f>
        <v>-29293703</v>
      </c>
    </row>
    <row r="22" spans="1:5" s="13" customFormat="1" ht="5.0999999999999996" customHeight="1" x14ac:dyDescent="0.2">
      <c r="A22" s="23"/>
      <c r="B22" s="23"/>
      <c r="C22" s="24"/>
      <c r="D22" s="24"/>
      <c r="E22" s="24"/>
    </row>
    <row r="23" spans="1:5" s="13" customFormat="1" ht="9.9499999999999993" customHeight="1" x14ac:dyDescent="0.2">
      <c r="A23" s="15"/>
      <c r="B23" s="15"/>
      <c r="C23" s="25"/>
      <c r="D23" s="25"/>
      <c r="E23" s="25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26">
        <f>SUM(C27:C28)</f>
        <v>0</v>
      </c>
      <c r="D26" s="26">
        <v>0</v>
      </c>
      <c r="E26" s="19">
        <v>0</v>
      </c>
    </row>
    <row r="27" spans="1:5" s="13" customFormat="1" ht="12.75" x14ac:dyDescent="0.2">
      <c r="A27" s="15"/>
      <c r="B27" s="15" t="s">
        <v>25</v>
      </c>
      <c r="C27" s="27">
        <v>0</v>
      </c>
      <c r="D27" s="27">
        <v>0</v>
      </c>
      <c r="E27" s="18">
        <v>0</v>
      </c>
    </row>
    <row r="28" spans="1:5" s="13" customFormat="1" ht="12.75" x14ac:dyDescent="0.2">
      <c r="A28" s="11"/>
      <c r="B28" s="15" t="s">
        <v>26</v>
      </c>
      <c r="C28" s="27">
        <v>0</v>
      </c>
      <c r="D28" s="27">
        <v>0</v>
      </c>
      <c r="E28" s="18">
        <v>0</v>
      </c>
    </row>
    <row r="29" spans="1:5" s="13" customFormat="1" ht="12.75" x14ac:dyDescent="0.2">
      <c r="A29" s="11" t="s">
        <v>27</v>
      </c>
      <c r="B29" s="15"/>
      <c r="C29" s="28">
        <f>SUM(C21+C26)</f>
        <v>116695468</v>
      </c>
      <c r="D29" s="28">
        <f>SUM(D21+D26)</f>
        <v>-82769693</v>
      </c>
      <c r="E29" s="19">
        <f>SUM(E21+E26)</f>
        <v>-29293703</v>
      </c>
    </row>
    <row r="30" spans="1:5" s="13" customFormat="1" ht="5.0999999999999996" customHeight="1" x14ac:dyDescent="0.2">
      <c r="A30" s="29"/>
      <c r="B30" s="23"/>
      <c r="C30" s="24"/>
      <c r="D30" s="24"/>
      <c r="E30" s="24"/>
    </row>
    <row r="31" spans="1:5" s="13" customFormat="1" ht="9.9499999999999993" customHeight="1" x14ac:dyDescent="0.2">
      <c r="A31" s="11"/>
      <c r="B31" s="15"/>
      <c r="C31" s="25"/>
      <c r="D31" s="25"/>
      <c r="E31" s="25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30">
        <f>SUM(C35:C36)</f>
        <v>0</v>
      </c>
      <c r="D34" s="30">
        <f>SUM(D35:D36)</f>
        <v>0</v>
      </c>
      <c r="E34" s="30">
        <f>SUM(E35:E36)</f>
        <v>0</v>
      </c>
    </row>
    <row r="35" spans="1:5" s="13" customFormat="1" ht="12.75" x14ac:dyDescent="0.2">
      <c r="A35" s="15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30">
        <f>SUM(C38:C39)</f>
        <v>0</v>
      </c>
      <c r="D37" s="30">
        <f>SUM(D38:D39)</f>
        <v>0</v>
      </c>
      <c r="E37" s="30">
        <f>SUM(E38:E39)</f>
        <v>0</v>
      </c>
    </row>
    <row r="38" spans="1:5" s="13" customFormat="1" ht="12.75" x14ac:dyDescent="0.2">
      <c r="A38" s="15"/>
      <c r="B38" s="15" t="s">
        <v>32</v>
      </c>
      <c r="C38" s="17">
        <v>0</v>
      </c>
      <c r="D38" s="17">
        <v>0</v>
      </c>
      <c r="E38" s="17">
        <v>0</v>
      </c>
    </row>
    <row r="39" spans="1:5" s="13" customFormat="1" ht="12.75" x14ac:dyDescent="0.2">
      <c r="A39" s="11"/>
      <c r="B39" s="15" t="s">
        <v>33</v>
      </c>
      <c r="C39" s="17">
        <v>0</v>
      </c>
      <c r="D39" s="17">
        <v>0</v>
      </c>
      <c r="E39" s="17">
        <v>0</v>
      </c>
    </row>
    <row r="40" spans="1:5" s="13" customFormat="1" ht="12.75" x14ac:dyDescent="0.2">
      <c r="A40" s="11" t="s">
        <v>34</v>
      </c>
      <c r="B40" s="15"/>
      <c r="C40" s="30">
        <f>SUM(C34-C37)</f>
        <v>0</v>
      </c>
      <c r="D40" s="30">
        <f>SUM(D34-D37)</f>
        <v>0</v>
      </c>
      <c r="E40" s="30">
        <f>SUM(E34-E37)</f>
        <v>0</v>
      </c>
    </row>
    <row r="41" spans="1:5" s="13" customFormat="1" ht="5.0999999999999996" customHeight="1" x14ac:dyDescent="0.2">
      <c r="A41" s="29"/>
      <c r="B41" s="23"/>
      <c r="C41" s="24"/>
      <c r="D41" s="24"/>
      <c r="E41" s="24"/>
    </row>
    <row r="42" spans="1:5" s="13" customFormat="1" ht="9.9499999999999993" customHeight="1" x14ac:dyDescent="0.2">
      <c r="A42" s="11"/>
      <c r="B42" s="11"/>
      <c r="C42" s="25"/>
      <c r="D42" s="25"/>
      <c r="E42" s="31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35</v>
      </c>
      <c r="B45" s="15"/>
      <c r="C45" s="16">
        <f>SUM(C10)</f>
        <v>2190578885</v>
      </c>
      <c r="D45" s="32">
        <f>SUM(D10)</f>
        <v>3097783732</v>
      </c>
      <c r="E45" s="32">
        <f>SUM(E10)</f>
        <v>3097783732</v>
      </c>
    </row>
    <row r="46" spans="1:5" s="13" customFormat="1" ht="12.75" x14ac:dyDescent="0.2">
      <c r="A46" s="15" t="s">
        <v>36</v>
      </c>
      <c r="B46" s="15"/>
      <c r="C46" s="17">
        <f>SUM(C47-C48)</f>
        <v>0</v>
      </c>
      <c r="D46" s="32">
        <f>SUM(D47-D48)</f>
        <v>0</v>
      </c>
      <c r="E46" s="32">
        <f>SUM(E47-E48)</f>
        <v>0</v>
      </c>
    </row>
    <row r="47" spans="1:5" s="13" customFormat="1" ht="12.75" x14ac:dyDescent="0.2">
      <c r="A47" s="11"/>
      <c r="B47" s="15" t="s">
        <v>29</v>
      </c>
      <c r="C47" s="17">
        <v>0</v>
      </c>
      <c r="D47" s="32">
        <v>0</v>
      </c>
      <c r="E47" s="32">
        <v>0</v>
      </c>
    </row>
    <row r="48" spans="1:5" s="13" customFormat="1" ht="12.75" x14ac:dyDescent="0.2">
      <c r="A48" s="15"/>
      <c r="B48" s="15" t="s">
        <v>32</v>
      </c>
      <c r="C48" s="17">
        <v>0</v>
      </c>
      <c r="D48" s="32">
        <v>0</v>
      </c>
      <c r="E48" s="32">
        <v>0</v>
      </c>
    </row>
    <row r="49" spans="1:5" s="13" customFormat="1" ht="12.75" x14ac:dyDescent="0.2">
      <c r="A49" s="15" t="s">
        <v>37</v>
      </c>
      <c r="B49" s="11"/>
      <c r="C49" s="16">
        <f>SUM(C14)</f>
        <v>2073883417</v>
      </c>
      <c r="D49" s="32">
        <f>SUM(D14)</f>
        <v>3207224365</v>
      </c>
      <c r="E49" s="32">
        <f>SUM(E14)</f>
        <v>3167400127</v>
      </c>
    </row>
    <row r="50" spans="1:5" s="13" customFormat="1" ht="12.75" x14ac:dyDescent="0.2">
      <c r="A50" s="15" t="s">
        <v>38</v>
      </c>
      <c r="B50" s="15"/>
      <c r="C50" s="21">
        <f>SUM(C17)</f>
        <v>0</v>
      </c>
      <c r="D50" s="32">
        <f>SUM(D17)</f>
        <v>343365308</v>
      </c>
      <c r="E50" s="32">
        <f>SUM(E17)</f>
        <v>342157507</v>
      </c>
    </row>
    <row r="51" spans="1:5" s="13" customFormat="1" ht="12.75" x14ac:dyDescent="0.2">
      <c r="A51" s="11" t="s">
        <v>39</v>
      </c>
      <c r="B51" s="15"/>
      <c r="C51" s="33">
        <f>SUM(C45+C46-C49+C50)</f>
        <v>116695468</v>
      </c>
      <c r="D51" s="33">
        <f>SUM(D45+D46-D49+D50)</f>
        <v>233924675</v>
      </c>
      <c r="E51" s="33">
        <f>SUM(E45+E46-E49+E50)</f>
        <v>272541112</v>
      </c>
    </row>
    <row r="52" spans="1:5" s="13" customFormat="1" ht="12.75" x14ac:dyDescent="0.2">
      <c r="A52" s="11" t="s">
        <v>40</v>
      </c>
      <c r="B52" s="15"/>
      <c r="C52" s="33">
        <f>SUM(C46+C47-C50+C51)</f>
        <v>116695468</v>
      </c>
      <c r="D52" s="33">
        <f>SUM(D51-D46)</f>
        <v>233924675</v>
      </c>
      <c r="E52" s="33">
        <f>SUM(E51-E46)</f>
        <v>272541112</v>
      </c>
    </row>
    <row r="53" spans="1:5" s="13" customFormat="1" ht="5.0999999999999996" customHeight="1" x14ac:dyDescent="0.2">
      <c r="A53" s="29"/>
      <c r="B53" s="23"/>
      <c r="C53" s="34"/>
      <c r="D53" s="35"/>
      <c r="E53" s="35"/>
    </row>
    <row r="54" spans="1:5" s="13" customFormat="1" ht="9.9499999999999993" customHeight="1" x14ac:dyDescent="0.2">
      <c r="A54" s="15"/>
      <c r="B54" s="15"/>
      <c r="C54" s="25"/>
      <c r="D54" s="25"/>
      <c r="E54" s="25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41</v>
      </c>
      <c r="B57" s="15"/>
      <c r="C57" s="16">
        <f>SUM(C11)</f>
        <v>1346542738</v>
      </c>
      <c r="D57" s="32">
        <f>SUM(D11)</f>
        <v>1384642601</v>
      </c>
      <c r="E57" s="32">
        <f>SUM(E11)</f>
        <v>1384642601</v>
      </c>
    </row>
    <row r="58" spans="1:5" s="13" customFormat="1" ht="12.75" x14ac:dyDescent="0.2">
      <c r="A58" s="15" t="s">
        <v>42</v>
      </c>
      <c r="B58" s="15"/>
      <c r="C58" s="17">
        <f>SUM(C59-C60)</f>
        <v>0</v>
      </c>
      <c r="D58" s="32">
        <f>SUM(D59-D60)</f>
        <v>0</v>
      </c>
      <c r="E58" s="32">
        <f>SUM(E59-E60)</f>
        <v>0</v>
      </c>
    </row>
    <row r="59" spans="1:5" s="13" customFormat="1" ht="12.75" x14ac:dyDescent="0.2">
      <c r="A59" s="11"/>
      <c r="B59" s="15" t="s">
        <v>30</v>
      </c>
      <c r="C59" s="17">
        <f>SUM(C36)</f>
        <v>0</v>
      </c>
      <c r="D59" s="32">
        <f>SUM(D36)</f>
        <v>0</v>
      </c>
      <c r="E59" s="32">
        <f>SUM(E36)</f>
        <v>0</v>
      </c>
    </row>
    <row r="60" spans="1:5" s="13" customFormat="1" ht="12.75" x14ac:dyDescent="0.2">
      <c r="A60" s="15"/>
      <c r="B60" s="15" t="s">
        <v>33</v>
      </c>
      <c r="C60" s="17">
        <f>SUM(C39)</f>
        <v>0</v>
      </c>
      <c r="D60" s="32">
        <f>SUM(D39)</f>
        <v>0</v>
      </c>
      <c r="E60" s="32">
        <f>SUM(E39)</f>
        <v>0</v>
      </c>
    </row>
    <row r="61" spans="1:5" s="13" customFormat="1" ht="12.75" x14ac:dyDescent="0.2">
      <c r="A61" s="15" t="s">
        <v>43</v>
      </c>
      <c r="B61" s="11"/>
      <c r="C61" s="16">
        <f>SUM(C15)</f>
        <v>1346542738</v>
      </c>
      <c r="D61" s="32">
        <f>SUM(D15)</f>
        <v>1357971661</v>
      </c>
      <c r="E61" s="32">
        <f>SUM(E15)</f>
        <v>1344319909</v>
      </c>
    </row>
    <row r="62" spans="1:5" s="13" customFormat="1" ht="12.75" x14ac:dyDescent="0.2">
      <c r="A62" s="15" t="s">
        <v>44</v>
      </c>
      <c r="B62" s="15"/>
      <c r="C62" s="21">
        <v>0</v>
      </c>
      <c r="D62" s="32">
        <f>D18</f>
        <v>0</v>
      </c>
      <c r="E62" s="32">
        <f>E18</f>
        <v>0</v>
      </c>
    </row>
    <row r="63" spans="1:5" s="13" customFormat="1" ht="12.75" x14ac:dyDescent="0.2">
      <c r="A63" s="11" t="s">
        <v>45</v>
      </c>
      <c r="B63" s="15"/>
      <c r="C63" s="36">
        <f>SUM(C57+C58-C61+C62)</f>
        <v>0</v>
      </c>
      <c r="D63" s="33">
        <f>SUM(D57+D58-D61+D62)</f>
        <v>26670940</v>
      </c>
      <c r="E63" s="33">
        <f>SUM(E57+E58-E61+E62)</f>
        <v>40322692</v>
      </c>
    </row>
    <row r="64" spans="1:5" s="13" customFormat="1" ht="12.75" x14ac:dyDescent="0.2">
      <c r="A64" s="11" t="s">
        <v>46</v>
      </c>
      <c r="B64" s="15"/>
      <c r="C64" s="36">
        <f>SUM(C63-C58)</f>
        <v>0</v>
      </c>
      <c r="D64" s="33">
        <f>SUM(D63-D58)</f>
        <v>26670940</v>
      </c>
      <c r="E64" s="33">
        <f>SUM(E63-E58)</f>
        <v>40322692</v>
      </c>
    </row>
    <row r="65" spans="1:7" s="13" customFormat="1" ht="5.0999999999999996" customHeight="1" x14ac:dyDescent="0.2">
      <c r="A65" s="29"/>
      <c r="B65" s="23"/>
      <c r="C65" s="34"/>
      <c r="D65" s="34"/>
      <c r="E65" s="34"/>
    </row>
    <row r="66" spans="1:7" s="2" customFormat="1" ht="12.75" x14ac:dyDescent="0.2">
      <c r="A66" s="37" t="s">
        <v>47</v>
      </c>
      <c r="B66" s="37"/>
      <c r="D66" s="38"/>
      <c r="E66" s="38"/>
    </row>
    <row r="67" spans="1:7" s="2" customFormat="1" ht="12.75" x14ac:dyDescent="0.2">
      <c r="D67" s="38"/>
      <c r="E67" s="38"/>
    </row>
    <row r="68" spans="1:7" x14ac:dyDescent="0.25">
      <c r="D68" s="38"/>
      <c r="E68" s="38"/>
      <c r="F68" s="2"/>
      <c r="G68" s="2"/>
    </row>
    <row r="69" spans="1:7" x14ac:dyDescent="0.25">
      <c r="D69" s="38"/>
      <c r="E69" s="38"/>
      <c r="F69" s="2"/>
      <c r="G69" s="2"/>
    </row>
    <row r="70" spans="1:7" x14ac:dyDescent="0.25">
      <c r="D70" s="38"/>
      <c r="E70" s="38"/>
      <c r="F70" s="2"/>
      <c r="G70" s="2"/>
    </row>
    <row r="71" spans="1:7" x14ac:dyDescent="0.25">
      <c r="D71" s="38"/>
      <c r="E71" s="38"/>
      <c r="F71" s="2"/>
      <c r="G71" s="2"/>
    </row>
    <row r="72" spans="1:7" x14ac:dyDescent="0.25">
      <c r="D72" s="38"/>
      <c r="E72" s="38"/>
      <c r="F72" s="2"/>
      <c r="G72" s="2"/>
    </row>
    <row r="73" spans="1:7" x14ac:dyDescent="0.25">
      <c r="A73" s="39"/>
      <c r="B73" s="39"/>
      <c r="C73" s="39"/>
      <c r="D73" s="39"/>
      <c r="E73" s="39"/>
      <c r="F73" s="2"/>
      <c r="G73" s="2"/>
    </row>
    <row r="74" spans="1:7" x14ac:dyDescent="0.25">
      <c r="D74" s="38"/>
      <c r="E74" s="38"/>
      <c r="F74" s="2"/>
      <c r="G74" s="2"/>
    </row>
    <row r="75" spans="1:7" x14ac:dyDescent="0.25">
      <c r="C75" s="40"/>
      <c r="D75" s="41"/>
      <c r="E75" s="41"/>
      <c r="F75" s="2"/>
      <c r="G75" s="2"/>
    </row>
    <row r="76" spans="1:7" x14ac:dyDescent="0.25">
      <c r="D76" s="38"/>
      <c r="E76" s="38"/>
      <c r="F76" s="2"/>
      <c r="G76" s="2"/>
    </row>
    <row r="77" spans="1:7" x14ac:dyDescent="0.25">
      <c r="A77" s="42"/>
      <c r="B77" s="42"/>
      <c r="C77" s="43"/>
      <c r="D77" s="44"/>
      <c r="E77" s="44"/>
      <c r="F77" s="2"/>
      <c r="G77" s="2"/>
    </row>
    <row r="78" spans="1:7" x14ac:dyDescent="0.25">
      <c r="A78" s="42"/>
      <c r="B78" s="42"/>
      <c r="C78" s="43"/>
      <c r="D78" s="44"/>
      <c r="E78" s="44"/>
      <c r="F78" s="2"/>
      <c r="G78" s="2"/>
    </row>
    <row r="79" spans="1:7" x14ac:dyDescent="0.25">
      <c r="A79" s="45"/>
      <c r="B79" s="45"/>
      <c r="C79" s="46"/>
      <c r="D79" s="46"/>
      <c r="E79" s="46"/>
      <c r="F79" s="2"/>
      <c r="G79" s="2"/>
    </row>
    <row r="80" spans="1:7" x14ac:dyDescent="0.25">
      <c r="D80" s="38"/>
      <c r="E80" s="38"/>
    </row>
    <row r="81" spans="1:5" x14ac:dyDescent="0.25">
      <c r="A81" s="48"/>
      <c r="B81" s="48"/>
      <c r="C81" s="48"/>
      <c r="D81" s="48"/>
      <c r="E81" s="48"/>
    </row>
    <row r="82" spans="1:5" x14ac:dyDescent="0.25">
      <c r="D82" s="38"/>
      <c r="E82" s="38"/>
    </row>
    <row r="83" spans="1:5" x14ac:dyDescent="0.25">
      <c r="B83" s="40"/>
      <c r="C83" s="41"/>
      <c r="D83" s="41"/>
      <c r="E83" s="41"/>
    </row>
    <row r="84" spans="1:5" x14ac:dyDescent="0.25">
      <c r="B84" s="40"/>
      <c r="C84" s="41"/>
      <c r="D84" s="41"/>
      <c r="E84" s="41"/>
    </row>
    <row r="85" spans="1:5" x14ac:dyDescent="0.25">
      <c r="C85" s="41"/>
      <c r="D85" s="49"/>
      <c r="E85" s="49"/>
    </row>
    <row r="89" spans="1:5" x14ac:dyDescent="0.25">
      <c r="C89" s="44"/>
      <c r="D89" s="44"/>
      <c r="E89" s="44"/>
    </row>
    <row r="90" spans="1:5" x14ac:dyDescent="0.25">
      <c r="C90" s="44"/>
      <c r="D90" s="44"/>
      <c r="E90" s="44"/>
    </row>
    <row r="91" spans="1:5" x14ac:dyDescent="0.25">
      <c r="C91" s="44"/>
      <c r="D91" s="44"/>
      <c r="E91" s="44"/>
    </row>
    <row r="92" spans="1:5" x14ac:dyDescent="0.25">
      <c r="C92" s="44"/>
      <c r="D92" s="44"/>
      <c r="E92" s="44"/>
    </row>
  </sheetData>
  <mergeCells count="17">
    <mergeCell ref="A73:B73"/>
    <mergeCell ref="C73:E73"/>
    <mergeCell ref="A77:B77"/>
    <mergeCell ref="A78:B78"/>
    <mergeCell ref="A81:E81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2023-03-16T17:36:53Z</dcterms:created>
  <dcterms:modified xsi:type="dcterms:W3CDTF">2023-03-16T17:36:54Z</dcterms:modified>
</cp:coreProperties>
</file>