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F72C449-B284-4EB9-BB56-E233B97BCDA5}" xr6:coauthVersionLast="47" xr6:coauthVersionMax="47" xr10:uidLastSave="{00000000-0000-0000-0000-000000000000}"/>
  <bookViews>
    <workbookView xWindow="-120" yWindow="-120" windowWidth="20730" windowHeight="11160" xr2:uid="{CE501116-3EA4-47B8-BAA3-51267FD58DE3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5" i="1"/>
  <c r="E72" i="1" s="1"/>
  <c r="D65" i="1"/>
  <c r="E60" i="1"/>
  <c r="D60" i="1"/>
  <c r="E58" i="1"/>
  <c r="D58" i="1"/>
  <c r="D72" i="1" s="1"/>
  <c r="E54" i="1"/>
  <c r="D54" i="1"/>
  <c r="E49" i="1"/>
  <c r="D49" i="1"/>
  <c r="E44" i="1"/>
  <c r="D44" i="1"/>
  <c r="E22" i="1"/>
  <c r="D22" i="1"/>
  <c r="E10" i="1"/>
  <c r="E40" i="1" s="1"/>
  <c r="E74" i="1" s="1"/>
  <c r="D10" i="1"/>
  <c r="D40" i="1" s="1"/>
  <c r="D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<sst xmlns="http://schemas.openxmlformats.org/spreadsheetml/2006/main" count="64" uniqueCount="56">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</sst>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1">
    <xf numFmtId="0" fontId="0" fillId="0" borderId="0" xfId="0"/>
    <xf numFmtId="0" fontId="3" fillId="0" borderId="0" xfId="1" applyFont="1"/>
    <xf numFmtId="0" fontId="1" fillId="0" borderId="0" xfId="1"/>
    <xf numFmtId="49" fontId="6" fillId="3" borderId="3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vertical="top"/>
    </xf>
    <xf numFmtId="0" fontId="9" fillId="4" borderId="0" xfId="1" applyFon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11" fillId="0" borderId="0" xfId="1" applyFont="1" applyAlignment="1">
      <alignment vertical="top"/>
    </xf>
    <xf numFmtId="0" fontId="9" fillId="5" borderId="0" xfId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12" fillId="0" borderId="0" xfId="1" applyFont="1" applyAlignment="1">
      <alignment horizontal="justify" vertical="top" wrapText="1"/>
    </xf>
    <xf numFmtId="164" fontId="12" fillId="0" borderId="0" xfId="1" applyNumberFormat="1" applyFont="1" applyAlignment="1">
      <alignment vertical="top"/>
    </xf>
    <xf numFmtId="0" fontId="13" fillId="0" borderId="0" xfId="1" applyFont="1"/>
    <xf numFmtId="0" fontId="10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9" fillId="4" borderId="0" xfId="1" applyNumberFormat="1" applyFont="1" applyFill="1" applyAlignment="1">
      <alignment vertical="top"/>
    </xf>
    <xf numFmtId="0" fontId="0" fillId="0" borderId="0" xfId="1" applyFont="1"/>
    <xf numFmtId="0" fontId="8" fillId="0" borderId="0" xfId="1" applyFont="1" applyAlignment="1">
      <alignment vertical="top"/>
    </xf>
    <xf numFmtId="164" fontId="16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8" fillId="4" borderId="4" xfId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164" fontId="8" fillId="4" borderId="4" xfId="1" applyNumberFormat="1" applyFont="1" applyFill="1" applyBorder="1" applyAlignment="1">
      <alignment vertical="top"/>
    </xf>
    <xf numFmtId="0" fontId="8" fillId="4" borderId="5" xfId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164" fontId="9" fillId="4" borderId="5" xfId="1" applyNumberFormat="1" applyFont="1" applyFill="1" applyBorder="1" applyAlignment="1">
      <alignment vertical="top"/>
    </xf>
    <xf numFmtId="0" fontId="8" fillId="4" borderId="6" xfId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164" fontId="9" fillId="4" borderId="6" xfId="1" applyNumberFormat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0" xfId="2" applyFont="1"/>
    <xf numFmtId="0" fontId="18" fillId="0" borderId="0" xfId="2" applyFont="1"/>
    <xf numFmtId="0" fontId="3" fillId="0" borderId="0" xfId="3"/>
    <xf numFmtId="0" fontId="3" fillId="0" borderId="0" xfId="1" applyFont="1" applyAlignment="1">
      <alignment horizontal="center" wrapText="1"/>
    </xf>
    <xf numFmtId="0" fontId="2" fillId="2" borderId="0" xfId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9D74CE83-60CD-4630-9200-1FBE0E531480}"/>
    <cellStyle name="Normal 2 2" xfId="2" xr:uid="{7831F7BB-C559-4152-BA6B-6E2468EFE540}"/>
    <cellStyle name="Normal 3 2 2 2 3" xfId="1" xr:uid="{FD6F1E4E-B497-463C-B9D8-3617B4D6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ECF1-59C0-4131-B714-454DF8625F2A}">
  <sheetPr>
    <tabColor rgb="FFFFFF00"/>
    <pageSetUpPr fitToPage="1"/>
  </sheetPr>
  <dimension ref="A1:G79"/>
  <sheetViews>
    <sheetView showGridLines="0" tabSelected="1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10.140625" style="2" customWidth="1"/>
    <col min="4" max="5" width="21" style="2" customWidth="1"/>
    <col min="6" max="7" width="11.42578125" style="44"/>
  </cols>
  <sheetData>
    <row r="1" spans="1:6" s="2" customFormat="1" ht="13.5" customHeight="1" x14ac:dyDescent="0.25">
      <c r="A1" s="46" t="s">
        <v>0</v>
      </c>
      <c r="B1" s="46"/>
      <c r="C1" s="46"/>
      <c r="D1" s="46"/>
      <c r="E1" s="46"/>
      <c r="F1" s="1"/>
    </row>
    <row r="2" spans="1:6" s="2" customFormat="1" ht="13.5" customHeight="1" x14ac:dyDescent="0.25">
      <c r="A2" s="46" t="s">
        <v>1</v>
      </c>
      <c r="B2" s="46"/>
      <c r="C2" s="46"/>
      <c r="D2" s="46"/>
      <c r="E2" s="46"/>
      <c r="F2" s="1"/>
    </row>
    <row r="3" spans="1:6" s="2" customFormat="1" ht="13.5" customHeight="1" x14ac:dyDescent="0.25">
      <c r="A3" s="46" t="s">
        <v>2</v>
      </c>
      <c r="B3" s="46"/>
      <c r="C3" s="46"/>
      <c r="D3" s="46"/>
      <c r="E3" s="46"/>
      <c r="F3" s="1"/>
    </row>
    <row r="4" spans="1:6" s="2" customFormat="1" ht="13.5" customHeight="1" x14ac:dyDescent="0.25">
      <c r="A4" s="47" t="s">
        <v>55</v>
      </c>
      <c r="B4" s="47"/>
      <c r="C4" s="47"/>
      <c r="D4" s="47"/>
      <c r="E4" s="47"/>
      <c r="F4" s="1"/>
    </row>
    <row r="5" spans="1:6" s="2" customFormat="1" ht="13.5" customHeight="1" x14ac:dyDescent="0.25">
      <c r="A5" s="48" t="s">
        <v>3</v>
      </c>
      <c r="B5" s="48"/>
      <c r="C5" s="48"/>
      <c r="D5" s="48"/>
      <c r="E5" s="48"/>
      <c r="F5" s="1"/>
    </row>
    <row r="6" spans="1:6" s="6" customFormat="1" ht="18.75" customHeight="1" x14ac:dyDescent="0.25">
      <c r="A6" s="49" t="s">
        <v>4</v>
      </c>
      <c r="B6" s="50"/>
      <c r="C6" s="50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5605341998</v>
      </c>
      <c r="E10" s="14">
        <f>SUM(E11:E20)</f>
        <v>5005058973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3033101311</v>
      </c>
      <c r="E12" s="16">
        <v>2678247377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2206616</v>
      </c>
      <c r="E17" s="16">
        <v>3352822</v>
      </c>
    </row>
    <row r="18" spans="1:5" s="1" customFormat="1" ht="12.75" customHeight="1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2546381330</v>
      </c>
      <c r="E19" s="19">
        <v>2282235510</v>
      </c>
    </row>
    <row r="20" spans="1:5" s="20" customFormat="1" ht="12.75" x14ac:dyDescent="0.2">
      <c r="A20" s="17"/>
      <c r="B20" s="17"/>
      <c r="C20" s="15" t="s">
        <v>18</v>
      </c>
      <c r="D20" s="16">
        <v>23652741</v>
      </c>
      <c r="E20" s="16">
        <v>41223264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5268186078</v>
      </c>
      <c r="E22" s="14">
        <f>SUM(E23:E38)</f>
        <v>4991373828</v>
      </c>
    </row>
    <row r="23" spans="1:5" s="5" customFormat="1" ht="12.75" x14ac:dyDescent="0.25">
      <c r="A23" s="17"/>
      <c r="B23" s="17"/>
      <c r="C23" s="15" t="s">
        <v>20</v>
      </c>
      <c r="D23" s="19">
        <v>745205405</v>
      </c>
      <c r="E23" s="19">
        <v>717315490</v>
      </c>
    </row>
    <row r="24" spans="1:5" s="5" customFormat="1" ht="12.75" x14ac:dyDescent="0.25">
      <c r="A24" s="17"/>
      <c r="B24" s="17"/>
      <c r="C24" s="15" t="s">
        <v>21</v>
      </c>
      <c r="D24" s="19">
        <v>275665136</v>
      </c>
      <c r="E24" s="19">
        <v>402429113</v>
      </c>
    </row>
    <row r="25" spans="1:5" s="5" customFormat="1" ht="12.75" x14ac:dyDescent="0.25">
      <c r="A25" s="17"/>
      <c r="B25" s="17"/>
      <c r="C25" s="15" t="s">
        <v>22</v>
      </c>
      <c r="D25" s="19">
        <v>260879026</v>
      </c>
      <c r="E25" s="19">
        <v>276366668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29682422</v>
      </c>
      <c r="E28" s="16">
        <v>32231654</v>
      </c>
    </row>
    <row r="29" spans="1:5" s="1" customFormat="1" ht="12.75" x14ac:dyDescent="0.2">
      <c r="A29" s="21"/>
      <c r="B29" s="21"/>
      <c r="C29" s="15" t="s">
        <v>26</v>
      </c>
      <c r="D29" s="16">
        <v>11867462</v>
      </c>
      <c r="E29" s="16">
        <v>7909601</v>
      </c>
    </row>
    <row r="30" spans="1:5" s="1" customFormat="1" ht="12.75" x14ac:dyDescent="0.2">
      <c r="A30" s="21"/>
      <c r="B30" s="21"/>
      <c r="C30" s="15" t="s">
        <v>27</v>
      </c>
      <c r="D30" s="16">
        <v>3944440172</v>
      </c>
      <c r="E30" s="16">
        <v>3555001390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446455</v>
      </c>
      <c r="E38" s="16">
        <v>119912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337155920</v>
      </c>
      <c r="E40" s="25">
        <f>SUM(E10-E22)</f>
        <v>13685145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166621343</v>
      </c>
      <c r="E44" s="14">
        <f>SUM(E45:E47)</f>
        <v>356616586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0</v>
      </c>
      <c r="F45" s="45"/>
      <c r="G45" s="45"/>
    </row>
    <row r="46" spans="1:7" s="1" customFormat="1" ht="12.75" x14ac:dyDescent="0.2">
      <c r="A46" s="15"/>
      <c r="B46" s="15"/>
      <c r="C46" s="15" t="s">
        <v>39</v>
      </c>
      <c r="D46" s="16">
        <v>19328336</v>
      </c>
      <c r="E46" s="16">
        <v>17039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147293007</v>
      </c>
      <c r="E47" s="16">
        <v>356599547</v>
      </c>
      <c r="F47" s="45"/>
      <c r="G47" s="45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355734776</v>
      </c>
      <c r="E49" s="14">
        <f>SUM(E50:E52)</f>
        <v>462846548</v>
      </c>
    </row>
    <row r="50" spans="1:7" s="1" customFormat="1" ht="12.75" x14ac:dyDescent="0.2">
      <c r="A50" s="15"/>
      <c r="B50" s="15"/>
      <c r="C50" s="15" t="s">
        <v>38</v>
      </c>
      <c r="D50" s="16">
        <v>0</v>
      </c>
      <c r="E50" s="16">
        <v>0</v>
      </c>
    </row>
    <row r="51" spans="1:7" s="1" customFormat="1" ht="12.75" x14ac:dyDescent="0.2">
      <c r="A51" s="15"/>
      <c r="B51" s="15"/>
      <c r="C51" s="15" t="s">
        <v>39</v>
      </c>
      <c r="D51" s="16">
        <v>77169462</v>
      </c>
      <c r="E51" s="16">
        <v>8850025</v>
      </c>
    </row>
    <row r="52" spans="1:7" s="1" customFormat="1" ht="12.75" x14ac:dyDescent="0.2">
      <c r="A52" s="15"/>
      <c r="B52" s="15"/>
      <c r="C52" s="15" t="s">
        <v>41</v>
      </c>
      <c r="D52" s="16">
        <v>278565314</v>
      </c>
      <c r="E52" s="16">
        <v>453996523</v>
      </c>
    </row>
    <row r="53" spans="1:7" s="2" customFormat="1" ht="5.0999999999999996" customHeigh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-189113433</v>
      </c>
      <c r="E54" s="25">
        <f>SUM(E44-E49)</f>
        <v>-106229962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639532554</v>
      </c>
      <c r="E58" s="14">
        <f>SUM(E61:E63)</f>
        <v>179122692</v>
      </c>
    </row>
    <row r="59" spans="1:7" s="1" customFormat="1" ht="5.0999999999999996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0</v>
      </c>
      <c r="E60" s="31">
        <f>SUM(E61:E61)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639532554</v>
      </c>
      <c r="E63" s="16">
        <v>179122692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SUM(D67:D70)</f>
        <v>550622478</v>
      </c>
      <c r="E65" s="14">
        <f>E66+E70</f>
        <v>28088633</v>
      </c>
    </row>
    <row r="66" spans="1:7" s="1" customFormat="1" ht="12.75" x14ac:dyDescent="0.2">
      <c r="A66" s="15"/>
      <c r="C66" s="15" t="s">
        <v>48</v>
      </c>
      <c r="D66" s="31">
        <f>SUM(D68:D68)</f>
        <v>0</v>
      </c>
      <c r="E66" s="31">
        <f>SUM(E68:E68)</f>
        <v>0</v>
      </c>
    </row>
    <row r="67" spans="1:7" s="1" customFormat="1" ht="5.0999999999999996" customHeight="1" x14ac:dyDescent="0.2">
      <c r="A67" s="15"/>
      <c r="B67" s="15"/>
      <c r="C67" s="15"/>
      <c r="D67" s="31"/>
      <c r="E67" s="31"/>
    </row>
    <row r="68" spans="1:7" s="1" customFormat="1" ht="12.75" x14ac:dyDescent="0.2">
      <c r="A68" s="17"/>
      <c r="B68" s="17"/>
      <c r="C68" s="15" t="s">
        <v>45</v>
      </c>
      <c r="D68" s="16">
        <v>0</v>
      </c>
      <c r="E68" s="16">
        <v>0</v>
      </c>
    </row>
    <row r="69" spans="1:7" s="1" customFormat="1" ht="12.75" x14ac:dyDescent="0.2">
      <c r="B69" s="17"/>
      <c r="C69" s="15" t="s">
        <v>46</v>
      </c>
      <c r="D69" s="16">
        <v>0</v>
      </c>
      <c r="E69" s="16">
        <v>0</v>
      </c>
    </row>
    <row r="70" spans="1:7" s="1" customFormat="1" ht="12.75" x14ac:dyDescent="0.2">
      <c r="A70" s="15"/>
      <c r="B70" s="15"/>
      <c r="C70" s="15" t="s">
        <v>49</v>
      </c>
      <c r="D70" s="16">
        <v>550622478</v>
      </c>
      <c r="E70" s="16">
        <v>28088633</v>
      </c>
    </row>
    <row r="71" spans="1:7" s="2" customFormat="1" ht="5.0999999999999996" customHeight="1" x14ac:dyDescent="0.25">
      <c r="A71" s="12"/>
      <c r="B71" s="12"/>
      <c r="C71" s="12"/>
      <c r="D71" s="8"/>
      <c r="E71" s="8"/>
      <c r="F71" s="1"/>
    </row>
    <row r="72" spans="1:7" s="2" customFormat="1" x14ac:dyDescent="0.25">
      <c r="A72" s="9" t="s">
        <v>50</v>
      </c>
      <c r="B72" s="10"/>
      <c r="C72" s="10"/>
      <c r="D72" s="25">
        <f>D58-D65</f>
        <v>88910076</v>
      </c>
      <c r="E72" s="25">
        <f>E58-E65</f>
        <v>151034059</v>
      </c>
      <c r="F72" s="20"/>
      <c r="G72" s="26"/>
    </row>
    <row r="73" spans="1:7" s="1" customFormat="1" ht="12.75" x14ac:dyDescent="0.2">
      <c r="A73" s="17"/>
      <c r="B73" s="17"/>
      <c r="C73" s="17"/>
      <c r="D73" s="16"/>
      <c r="E73" s="16"/>
    </row>
    <row r="74" spans="1:7" s="2" customFormat="1" ht="15.75" thickBot="1" x14ac:dyDescent="0.3">
      <c r="A74" s="32" t="s">
        <v>51</v>
      </c>
      <c r="B74" s="33"/>
      <c r="C74" s="33"/>
      <c r="D74" s="34">
        <f>D40+D54+D72</f>
        <v>236952563</v>
      </c>
      <c r="E74" s="34">
        <f>E40+E54+E72</f>
        <v>58489242</v>
      </c>
      <c r="F74" s="1"/>
    </row>
    <row r="75" spans="1:7" s="1" customFormat="1" ht="15.75" thickBot="1" x14ac:dyDescent="0.25">
      <c r="A75" s="35" t="s">
        <v>52</v>
      </c>
      <c r="B75" s="36"/>
      <c r="C75" s="36"/>
      <c r="D75" s="37">
        <v>174027499</v>
      </c>
      <c r="E75" s="37">
        <v>115538257</v>
      </c>
    </row>
    <row r="76" spans="1:7" s="1" customFormat="1" x14ac:dyDescent="0.2">
      <c r="A76" s="38" t="s">
        <v>53</v>
      </c>
      <c r="B76" s="39"/>
      <c r="C76" s="39"/>
      <c r="D76" s="40">
        <v>410980062</v>
      </c>
      <c r="E76" s="40">
        <v>174027499</v>
      </c>
    </row>
    <row r="77" spans="1:7" s="2" customFormat="1" ht="4.5" customHeight="1" x14ac:dyDescent="0.25">
      <c r="A77" s="41"/>
      <c r="B77" s="41"/>
      <c r="C77" s="41"/>
      <c r="D77" s="41"/>
      <c r="E77" s="41"/>
      <c r="F77" s="1"/>
    </row>
    <row r="78" spans="1:7" s="2" customFormat="1" ht="12.75" customHeight="1" x14ac:dyDescent="0.25">
      <c r="A78" s="42" t="s">
        <v>54</v>
      </c>
      <c r="B78" s="43"/>
      <c r="C78" s="43"/>
      <c r="F78" s="1"/>
    </row>
    <row r="79" spans="1:7" s="44" customFormat="1" x14ac:dyDescent="0.25">
      <c r="A79" s="2"/>
      <c r="B79" s="2"/>
      <c r="C79" s="2"/>
      <c r="F79" s="1"/>
      <c r="G79" s="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2023-03-27T21:03:53Z</dcterms:created>
  <dcterms:modified xsi:type="dcterms:W3CDTF">2023-03-27T21:05:50Z</dcterms:modified>
</cp:coreProperties>
</file>