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\\SH-EB-1506-PC\Control de recepcion\DEPARTAMENTO CTA PÚBLICA\SOLIC DE AUDITORIAS EJERC 2022\AUDITORIA 541\LDF\4o.TRIMESTRE\"/>
    </mc:Choice>
  </mc:AlternateContent>
  <xr:revisionPtr revIDLastSave="0" documentId="13_ncr:1_{BF3CA8D4-2558-4D9B-BA3B-F5CCD5F09FDF}" xr6:coauthVersionLast="40" xr6:coauthVersionMax="40" xr10:uidLastSave="{00000000-0000-0000-0000-000000000000}"/>
  <bookViews>
    <workbookView xWindow="915" yWindow="705" windowWidth="19440" windowHeight="5910" xr2:uid="{00000000-000D-0000-FFFF-FFFF00000000}"/>
  </bookViews>
  <sheets>
    <sheet name="35 LDF-6d" sheetId="12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27" l="1"/>
  <c r="G16" i="127"/>
  <c r="E16" i="127"/>
  <c r="F50" i="127" l="1"/>
  <c r="I50" i="127" s="1"/>
  <c r="F44" i="127"/>
  <c r="I44" i="127" s="1"/>
  <c r="F36" i="127"/>
  <c r="I36" i="127" s="1"/>
  <c r="F34" i="127"/>
  <c r="I34" i="127" s="1"/>
  <c r="H32" i="127"/>
  <c r="G32" i="127"/>
  <c r="E32" i="127"/>
  <c r="D32" i="127"/>
  <c r="F30" i="127"/>
  <c r="I30" i="127" s="1"/>
  <c r="F28" i="127"/>
  <c r="I28" i="127" s="1"/>
  <c r="F27" i="127"/>
  <c r="I27" i="127" s="1"/>
  <c r="F26" i="127"/>
  <c r="I26" i="127" s="1"/>
  <c r="H24" i="127"/>
  <c r="H10" i="127" s="1"/>
  <c r="G24" i="127"/>
  <c r="E24" i="127"/>
  <c r="D24" i="127"/>
  <c r="F22" i="127"/>
  <c r="I22" i="127" s="1"/>
  <c r="F20" i="127"/>
  <c r="I20" i="127" s="1"/>
  <c r="F18" i="127"/>
  <c r="I18" i="127" s="1"/>
  <c r="D16" i="127"/>
  <c r="F14" i="127"/>
  <c r="I14" i="127" s="1"/>
  <c r="F12" i="127"/>
  <c r="I12" i="127" s="1"/>
  <c r="D10" i="127" l="1"/>
  <c r="D52" i="127" s="1"/>
  <c r="G10" i="127"/>
  <c r="G52" i="127" s="1"/>
  <c r="E10" i="127"/>
  <c r="E52" i="127" s="1"/>
  <c r="H52" i="127"/>
  <c r="F24" i="127"/>
  <c r="F32" i="127"/>
  <c r="F16" i="127"/>
  <c r="I32" i="127"/>
  <c r="I24" i="127"/>
  <c r="I16" i="127" l="1"/>
  <c r="I10" i="127" s="1"/>
  <c r="I52" i="127" s="1"/>
  <c r="F10" i="127"/>
  <c r="F52" i="127" s="1"/>
</calcChain>
</file>

<file path=xl/sharedStrings.xml><?xml version="1.0" encoding="utf-8"?>
<sst xmlns="http://schemas.openxmlformats.org/spreadsheetml/2006/main" count="38" uniqueCount="30">
  <si>
    <t>GOBIERNO CONSTITUCIONAL DEL ESTADO DE CHIAPAS</t>
  </si>
  <si>
    <t>GOBIERNO ESTATAL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</si>
  <si>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</si>
  <si>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CONCEPTO</t>
  </si>
  <si>
    <t>DEVENGADO</t>
  </si>
  <si>
    <t>APROBADO</t>
  </si>
  <si>
    <t>PAGADO</t>
  </si>
  <si>
    <t>AMPLIACIONES/  (REDUCCIONES)</t>
  </si>
  <si>
    <t>MODIFICADO</t>
  </si>
  <si>
    <t>ESTADO ANALÍTICO DEL EJERCICIO DE PRESUPUESTO DE EGRESOS DETALLADO CONSOLIDADO</t>
  </si>
  <si>
    <t>E G R E S O S</t>
  </si>
  <si>
    <t xml:space="preserve">SUBEJERCICIO </t>
  </si>
  <si>
    <t>I.   Gasto No Etiquetado</t>
  </si>
  <si>
    <t>CLASIFICACIÓN DE SERVICIOS PERSONALES POR CATEGORÍA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</si>
  <si>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</si>
  <si>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</si>
  <si>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</si>
  <si>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</si>
  <si>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</si>
  <si>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</si>
  <si>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</si>
  <si>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Administración y Control Institucional</t>
  </si>
  <si>
    <t xml:space="preserve"> e2) Impartición de Justicia Administrativa</t>
  </si>
  <si>
    <t xml:space="preserve"> e3) Supervisión y Evaluación de la Gestión Institucional</t>
  </si>
  <si>
    <t>F. Sentencias Laborales Definitivas</t>
  </si>
  <si>
    <t>II   Gasto Etiquetado</t>
  </si>
  <si>
    <t xml:space="preserve"> e1) Nombre del Programa o Ley 1</t>
  </si>
  <si>
    <t>III. Total del Gasto en Servicios Personales</t>
  </si>
  <si>
    <t>DEL 1 DE ENERO AL 31 DE DICIEMBRE DE 2022</t>
  </si>
  <si>
    <t>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</si>
</sst>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\ ;\(#\ ###\ ###\ ##0\)\ "/>
  </numFmts>
  <fonts count="13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621132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</borders>
  <cellStyleXfs count="40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>
      <alignment vertical="top"/>
    </xf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</cellStyleXfs>
  <cellXfs count="34">
    <xf numFmtId="0" fontId="0" fillId="0" borderId="0" xfId="0"/>
    <xf numFmtId="0" fontId="5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164" fontId="5" fillId="0" borderId="0" xfId="0" applyNumberFormat="1" applyFont="1" applyBorder="1" applyAlignment="1">
      <alignment vertical="top"/>
    </xf>
    <xf numFmtId="164" fontId="5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/>
    </xf>
    <xf numFmtId="164" fontId="5" fillId="0" borderId="0" xfId="0" applyNumberFormat="1" applyFont="1" applyFill="1" applyBorder="1" applyAlignment="1">
      <alignment horizontal="right" vertical="top"/>
    </xf>
    <xf numFmtId="164" fontId="5" fillId="0" borderId="0" xfId="0" applyNumberFormat="1" applyFont="1" applyFill="1" applyBorder="1" applyAlignment="1">
      <alignment vertical="top"/>
    </xf>
    <xf numFmtId="164" fontId="12" fillId="3" borderId="5" xfId="0" applyNumberFormat="1" applyFont="1" applyFill="1" applyBorder="1" applyAlignment="1">
      <alignment horizontal="center" vertical="center" wrapText="1" readingOrder="1"/>
    </xf>
    <xf numFmtId="164" fontId="12" fillId="3" borderId="5" xfId="17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top"/>
    </xf>
    <xf numFmtId="164" fontId="9" fillId="4" borderId="8" xfId="0" applyNumberFormat="1" applyFont="1" applyFill="1" applyBorder="1" applyAlignment="1">
      <alignment horizontal="right" vertical="center"/>
    </xf>
    <xf numFmtId="164" fontId="9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justify" vertical="top"/>
    </xf>
    <xf numFmtId="164" fontId="9" fillId="4" borderId="7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7" fillId="2" borderId="0" xfId="17" applyNumberFormat="1" applyFont="1" applyFill="1" applyBorder="1" applyAlignment="1" applyProtection="1">
      <alignment horizontal="left" vertical="center"/>
    </xf>
    <xf numFmtId="0" fontId="12" fillId="3" borderId="1" xfId="0" applyFont="1" applyFill="1" applyBorder="1" applyAlignment="1">
      <alignment horizontal="center" vertical="center" wrapText="1" readingOrder="1"/>
    </xf>
    <xf numFmtId="0" fontId="12" fillId="3" borderId="2" xfId="0" applyFont="1" applyFill="1" applyBorder="1" applyAlignment="1">
      <alignment horizontal="center" vertical="center" wrapText="1" readingOrder="1"/>
    </xf>
    <xf numFmtId="0" fontId="12" fillId="3" borderId="4" xfId="0" applyFont="1" applyFill="1" applyBorder="1" applyAlignment="1">
      <alignment horizontal="center" vertical="center" wrapText="1" readingOrder="1"/>
    </xf>
    <xf numFmtId="0" fontId="12" fillId="3" borderId="5" xfId="0" applyFont="1" applyFill="1" applyBorder="1" applyAlignment="1">
      <alignment horizontal="center" vertical="center" wrapText="1" readingOrder="1"/>
    </xf>
    <xf numFmtId="164" fontId="12" fillId="3" borderId="2" xfId="0" applyNumberFormat="1" applyFont="1" applyFill="1" applyBorder="1" applyAlignment="1">
      <alignment horizontal="center" vertical="top" wrapText="1" readingOrder="1"/>
    </xf>
    <xf numFmtId="164" fontId="12" fillId="3" borderId="3" xfId="0" applyNumberFormat="1" applyFont="1" applyFill="1" applyBorder="1" applyAlignment="1">
      <alignment horizontal="center" vertical="center" wrapText="1" readingOrder="1"/>
    </xf>
    <xf numFmtId="164" fontId="12" fillId="3" borderId="6" xfId="0" applyNumberFormat="1" applyFont="1" applyFill="1" applyBorder="1" applyAlignment="1">
      <alignment horizontal="center" vertical="center" wrapText="1" readingOrder="1"/>
    </xf>
    <xf numFmtId="0" fontId="9" fillId="4" borderId="8" xfId="0" applyFont="1" applyFill="1" applyBorder="1" applyAlignment="1">
      <alignment horizontal="justify" vertical="center"/>
    </xf>
    <xf numFmtId="0" fontId="9" fillId="4" borderId="7" xfId="0" applyFont="1" applyFill="1" applyBorder="1" applyAlignment="1">
      <alignment horizontal="justify" vertical="center"/>
    </xf>
    <xf numFmtId="0" fontId="10" fillId="0" borderId="0" xfId="2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justify" vertical="top"/>
    </xf>
  </cellXfs>
  <cellStyles count="40">
    <cellStyle name="Millares 10" xfId="27" xr:uid="{00000000-0005-0000-0000-000000000000}"/>
    <cellStyle name="Millares 12 4" xfId="32" xr:uid="{00000000-0005-0000-0000-000001000000}"/>
    <cellStyle name="Millares 13" xfId="29" xr:uid="{00000000-0005-0000-0000-000002000000}"/>
    <cellStyle name="Millares 2 2" xfId="28" xr:uid="{00000000-0005-0000-0000-000003000000}"/>
    <cellStyle name="Millares 2 2 3" xfId="30" xr:uid="{00000000-0005-0000-0000-000004000000}"/>
    <cellStyle name="Millares 3" xfId="25" xr:uid="{00000000-0005-0000-0000-000005000000}"/>
    <cellStyle name="Millares 4" xfId="24" xr:uid="{00000000-0005-0000-0000-000006000000}"/>
    <cellStyle name="Millares 6" xfId="22" xr:uid="{00000000-0005-0000-0000-000007000000}"/>
    <cellStyle name="Millares 7 2" xfId="31" xr:uid="{00000000-0005-0000-0000-000008000000}"/>
    <cellStyle name="Millares 7 4" xfId="26" xr:uid="{00000000-0005-0000-0000-000009000000}"/>
    <cellStyle name="Moneda 3" xfId="37" xr:uid="{00000000-0005-0000-0000-00000A000000}"/>
    <cellStyle name="Moneda 4" xfId="36" xr:uid="{00000000-0005-0000-0000-00000B000000}"/>
    <cellStyle name="Normal" xfId="0" builtinId="0"/>
    <cellStyle name="Normal 12 3 2 2" xfId="39" xr:uid="{00000000-0005-0000-0000-00000D000000}"/>
    <cellStyle name="Normal 13" xfId="16" xr:uid="{00000000-0005-0000-0000-00000E000000}"/>
    <cellStyle name="Normal 15" xfId="23" xr:uid="{00000000-0005-0000-0000-00000F000000}"/>
    <cellStyle name="Normal 16" xfId="18" xr:uid="{00000000-0005-0000-0000-000010000000}"/>
    <cellStyle name="Normal 16 2" xfId="14" xr:uid="{00000000-0005-0000-0000-000011000000}"/>
    <cellStyle name="Normal 18" xfId="17" xr:uid="{00000000-0005-0000-0000-000012000000}"/>
    <cellStyle name="Normal 2 2" xfId="2" xr:uid="{00000000-0005-0000-0000-000013000000}"/>
    <cellStyle name="Normal 2 2 2" xfId="12" xr:uid="{00000000-0005-0000-0000-000014000000}"/>
    <cellStyle name="Normal 2 4" xfId="13" xr:uid="{00000000-0005-0000-0000-000015000000}"/>
    <cellStyle name="Normal 2 5" xfId="34" xr:uid="{00000000-0005-0000-0000-000016000000}"/>
    <cellStyle name="Normal 20" xfId="8" xr:uid="{00000000-0005-0000-0000-000017000000}"/>
    <cellStyle name="Normal 21" xfId="35" xr:uid="{00000000-0005-0000-0000-000018000000}"/>
    <cellStyle name="Normal 3" xfId="4" xr:uid="{00000000-0005-0000-0000-000019000000}"/>
    <cellStyle name="Normal 3 2 2" xfId="6" xr:uid="{00000000-0005-0000-0000-00001A000000}"/>
    <cellStyle name="Normal 3 2 2 2" xfId="33" xr:uid="{00000000-0005-0000-0000-00001B000000}"/>
    <cellStyle name="Normal 3 3" xfId="20" xr:uid="{00000000-0005-0000-0000-00001C000000}"/>
    <cellStyle name="Normal 3_1. Ingreso Público" xfId="15" xr:uid="{00000000-0005-0000-0000-00001D000000}"/>
    <cellStyle name="Normal 4" xfId="19" xr:uid="{00000000-0005-0000-0000-00001E000000}"/>
    <cellStyle name="Normal 4 2 3" xfId="3" xr:uid="{00000000-0005-0000-0000-00001F000000}"/>
    <cellStyle name="Normal 4 4" xfId="7" xr:uid="{00000000-0005-0000-0000-000020000000}"/>
    <cellStyle name="Normal 4 4 2" xfId="38" xr:uid="{00000000-0005-0000-0000-000021000000}"/>
    <cellStyle name="Normal 5" xfId="1" xr:uid="{00000000-0005-0000-0000-000022000000}"/>
    <cellStyle name="Normal 5 2" xfId="11" xr:uid="{00000000-0005-0000-0000-000023000000}"/>
    <cellStyle name="Normal 5 3 2 2" xfId="9" xr:uid="{00000000-0005-0000-0000-000024000000}"/>
    <cellStyle name="Normal 5 3 3" xfId="10" xr:uid="{00000000-0005-0000-0000-000025000000}"/>
    <cellStyle name="Normal 6 2 2" xfId="5" xr:uid="{00000000-0005-0000-0000-000026000000}"/>
    <cellStyle name="Porcentaje 2" xfId="21" xr:uid="{00000000-0005-0000-0000-000027000000}"/>
  </cellStyles>
  <dxfs count="0"/>
  <tableStyles count="0" defaultTableStyle="TableStyleMedium2" defaultPivotStyle="PivotStyleLight16"/>
  <colors>
    <mruColors>
      <color rgb="FFE9E6D7"/>
      <color rgb="FFE6E6E6"/>
      <color rgb="FFF2F2F2"/>
      <color rgb="FF7F7F7F"/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534400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Administracion 2018">
      <a:dk1>
        <a:sysClr val="windowText" lastClr="000000"/>
      </a:dk1>
      <a:lt1>
        <a:sysClr val="window" lastClr="FFFFFF"/>
      </a:lt1>
      <a:dk2>
        <a:srgbClr val="8A1846"/>
      </a:dk2>
      <a:lt2>
        <a:srgbClr val="EEECE1"/>
      </a:lt2>
      <a:accent1>
        <a:srgbClr val="621132"/>
      </a:accent1>
      <a:accent2>
        <a:srgbClr val="B09A5B"/>
      </a:accent2>
      <a:accent3>
        <a:srgbClr val="8A8D92"/>
      </a:accent3>
      <a:accent4>
        <a:srgbClr val="8A1846"/>
      </a:accent4>
      <a:accent5>
        <a:srgbClr val="C6B688"/>
      </a:accent5>
      <a:accent6>
        <a:srgbClr val="8D1F27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5"/>
  <sheetViews>
    <sheetView showGridLines="0" tabSelected="1" workbookViewId="0">
      <selection activeCell="H52" sqref="H52"/>
    </sheetView>
  </sheetViews>
  <sheetFormatPr baseColWidth="10" defaultRowHeight="12.75" x14ac:dyDescent="0.2"/>
  <cols>
    <col min="1" max="1" width="1.85546875" style="5" customWidth="1"/>
    <col min="2" max="2" width="1.5703125" style="5" customWidth="1"/>
    <col min="3" max="3" width="44" style="5" customWidth="1"/>
    <col min="4" max="9" width="16.7109375" style="6" customWidth="1"/>
  </cols>
  <sheetData>
    <row r="1" spans="1:11" s="2" customFormat="1" ht="12.7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11" s="2" customFormat="1" ht="12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pans="1:11" s="2" customFormat="1" ht="12.75" customHeight="1" x14ac:dyDescent="0.2">
      <c r="A3" s="20" t="s">
        <v>9</v>
      </c>
      <c r="B3" s="20"/>
      <c r="C3" s="20"/>
      <c r="D3" s="20"/>
      <c r="E3" s="20"/>
      <c r="F3" s="20"/>
      <c r="G3" s="20"/>
      <c r="H3" s="20"/>
      <c r="I3" s="20"/>
    </row>
    <row r="4" spans="1:11" s="2" customFormat="1" ht="12.75" customHeight="1" x14ac:dyDescent="0.2">
      <c r="A4" s="20" t="s">
        <v>13</v>
      </c>
      <c r="B4" s="20"/>
      <c r="C4" s="20"/>
      <c r="D4" s="20"/>
      <c r="E4" s="20"/>
      <c r="F4" s="20"/>
      <c r="G4" s="20"/>
      <c r="H4" s="20"/>
      <c r="I4" s="20"/>
    </row>
    <row r="5" spans="1:11" s="2" customFormat="1" ht="12.75" customHeight="1" x14ac:dyDescent="0.2">
      <c r="A5" s="21" t="s">
        <v>28</v>
      </c>
      <c r="B5" s="21"/>
      <c r="C5" s="21"/>
      <c r="D5" s="21"/>
      <c r="E5" s="21"/>
      <c r="F5" s="21"/>
      <c r="G5" s="21"/>
      <c r="H5" s="21"/>
      <c r="I5" s="21"/>
    </row>
    <row r="6" spans="1:11" s="2" customFormat="1" ht="12.75" customHeight="1" x14ac:dyDescent="0.2">
      <c r="A6" s="21" t="s">
        <v>29</v>
      </c>
      <c r="B6" s="21"/>
      <c r="C6" s="21"/>
      <c r="D6" s="21"/>
      <c r="E6" s="21"/>
      <c r="F6" s="21"/>
      <c r="G6" s="21"/>
      <c r="H6" s="21"/>
      <c r="I6" s="21"/>
    </row>
    <row r="7" spans="1:11" s="2" customFormat="1" ht="12.75" customHeight="1" x14ac:dyDescent="0.2">
      <c r="A7" s="22" t="s">
        <v>3</v>
      </c>
      <c r="B7" s="23"/>
      <c r="C7" s="23"/>
      <c r="D7" s="26" t="s">
        <v>10</v>
      </c>
      <c r="E7" s="26"/>
      <c r="F7" s="26"/>
      <c r="G7" s="26"/>
      <c r="H7" s="26"/>
      <c r="I7" s="27" t="s">
        <v>11</v>
      </c>
    </row>
    <row r="8" spans="1:11" s="2" customFormat="1" ht="25.5" customHeight="1" x14ac:dyDescent="0.2">
      <c r="A8" s="24"/>
      <c r="B8" s="25"/>
      <c r="C8" s="25"/>
      <c r="D8" s="11" t="s">
        <v>5</v>
      </c>
      <c r="E8" s="12" t="s">
        <v>7</v>
      </c>
      <c r="F8" s="12" t="s">
        <v>8</v>
      </c>
      <c r="G8" s="12" t="s">
        <v>4</v>
      </c>
      <c r="H8" s="11" t="s">
        <v>6</v>
      </c>
      <c r="I8" s="28"/>
    </row>
    <row r="9" spans="1:11" s="13" customFormat="1" ht="3" customHeight="1" x14ac:dyDescent="0.2">
      <c r="A9" s="7"/>
      <c r="B9" s="7"/>
      <c r="C9" s="7"/>
      <c r="D9" s="10"/>
      <c r="E9" s="10"/>
      <c r="F9" s="10"/>
      <c r="G9" s="10"/>
      <c r="H9" s="10"/>
      <c r="I9" s="10"/>
    </row>
    <row r="10" spans="1:11" s="17" customFormat="1" ht="15.95" customHeight="1" thickBot="1" x14ac:dyDescent="0.25">
      <c r="A10" s="29" t="s">
        <v>12</v>
      </c>
      <c r="B10" s="29"/>
      <c r="C10" s="29"/>
      <c r="D10" s="14">
        <f>SUM(D12,D14,D16,D22,D24,D30)</f>
        <v>20706767436</v>
      </c>
      <c r="E10" s="14">
        <f>SUM(E12,E14,E16,E22,E24,E30)</f>
        <v>-3086824860</v>
      </c>
      <c r="F10" s="14">
        <f t="shared" ref="F10:I10" si="0">SUM(F12,F14,F16,F22,F24,F30)</f>
        <v>17619942576</v>
      </c>
      <c r="G10" s="14">
        <f t="shared" si="0"/>
        <v>15594336392</v>
      </c>
      <c r="H10" s="14">
        <f t="shared" si="0"/>
        <v>15305438251</v>
      </c>
      <c r="I10" s="14">
        <f t="shared" si="0"/>
        <v>2025606184</v>
      </c>
      <c r="J10" s="15"/>
      <c r="K10" s="16"/>
    </row>
    <row r="11" spans="1:11" s="1" customFormat="1" ht="3" customHeight="1" thickTop="1" x14ac:dyDescent="0.2">
      <c r="A11" s="2"/>
      <c r="B11" s="2"/>
      <c r="C11" s="2"/>
      <c r="D11" s="3"/>
      <c r="E11" s="3"/>
      <c r="F11" s="3"/>
      <c r="G11" s="3"/>
      <c r="H11" s="3"/>
      <c r="I11" s="3"/>
    </row>
    <row r="12" spans="1:11" s="13" customFormat="1" ht="12.75" customHeight="1" x14ac:dyDescent="0.2">
      <c r="A12" s="7"/>
      <c r="B12" s="32" t="s">
        <v>14</v>
      </c>
      <c r="C12" s="32"/>
      <c r="D12" s="9">
        <v>10192745774</v>
      </c>
      <c r="E12" s="9">
        <v>-957022864</v>
      </c>
      <c r="F12" s="9">
        <f>SUM(D12+E12)</f>
        <v>9235722910</v>
      </c>
      <c r="G12" s="10">
        <v>7457995371</v>
      </c>
      <c r="H12" s="9">
        <v>7278606478</v>
      </c>
      <c r="I12" s="9">
        <f>F12-G12</f>
        <v>1777727539</v>
      </c>
    </row>
    <row r="13" spans="1:11" s="13" customFormat="1" ht="3" customHeight="1" x14ac:dyDescent="0.2">
      <c r="A13" s="7"/>
      <c r="B13" s="7"/>
      <c r="C13" s="7"/>
      <c r="D13" s="10"/>
      <c r="E13" s="10"/>
      <c r="F13" s="10"/>
      <c r="G13" s="10"/>
      <c r="H13" s="10"/>
      <c r="I13" s="10"/>
    </row>
    <row r="14" spans="1:11" s="13" customFormat="1" ht="12.75" customHeight="1" x14ac:dyDescent="0.2">
      <c r="A14" s="7"/>
      <c r="B14" s="32" t="s">
        <v>15</v>
      </c>
      <c r="C14" s="32"/>
      <c r="D14" s="9">
        <v>8586639032</v>
      </c>
      <c r="E14" s="9">
        <v>-795143222</v>
      </c>
      <c r="F14" s="9">
        <f>SUM(D14+E14)</f>
        <v>7791495810</v>
      </c>
      <c r="G14" s="10">
        <v>7564005794</v>
      </c>
      <c r="H14" s="9">
        <v>7455812771</v>
      </c>
      <c r="I14" s="9">
        <f>F14-G14</f>
        <v>227490016</v>
      </c>
    </row>
    <row r="15" spans="1:11" s="13" customFormat="1" ht="3" customHeight="1" x14ac:dyDescent="0.2">
      <c r="A15" s="7"/>
      <c r="B15" s="7"/>
      <c r="C15" s="7"/>
      <c r="D15" s="10"/>
      <c r="E15" s="10"/>
      <c r="F15" s="10"/>
      <c r="G15" s="10"/>
      <c r="H15" s="10"/>
      <c r="I15" s="10"/>
    </row>
    <row r="16" spans="1:11" s="13" customFormat="1" ht="12.75" customHeight="1" x14ac:dyDescent="0.2">
      <c r="A16" s="7"/>
      <c r="B16" s="32" t="s">
        <v>16</v>
      </c>
      <c r="C16" s="32"/>
      <c r="D16" s="9">
        <f>SUM(D18:D20)</f>
        <v>1321693450</v>
      </c>
      <c r="E16" s="9">
        <f>SUM(E18:E20)</f>
        <v>-1317191540</v>
      </c>
      <c r="F16" s="9">
        <f t="shared" ref="F16:H16" si="1">SUM(F18:F20)</f>
        <v>4501910</v>
      </c>
      <c r="G16" s="9">
        <f t="shared" si="1"/>
        <v>4296565</v>
      </c>
      <c r="H16" s="9">
        <f t="shared" si="1"/>
        <v>4259779</v>
      </c>
      <c r="I16" s="9">
        <f>F16-G16</f>
        <v>205345</v>
      </c>
    </row>
    <row r="17" spans="1:11" s="13" customFormat="1" ht="3" customHeight="1" x14ac:dyDescent="0.2">
      <c r="A17" s="7"/>
      <c r="B17" s="7"/>
      <c r="C17" s="7"/>
      <c r="D17" s="10"/>
      <c r="E17" s="10"/>
      <c r="F17" s="10"/>
      <c r="G17" s="10"/>
      <c r="H17" s="10"/>
      <c r="I17" s="10"/>
    </row>
    <row r="18" spans="1:11" s="13" customFormat="1" ht="12.75" customHeight="1" x14ac:dyDescent="0.2">
      <c r="A18" s="7"/>
      <c r="B18" s="7"/>
      <c r="C18" s="8" t="s">
        <v>17</v>
      </c>
      <c r="D18" s="9">
        <v>4077542</v>
      </c>
      <c r="E18" s="9">
        <v>227312</v>
      </c>
      <c r="F18" s="9">
        <f>SUM(D18+E18)</f>
        <v>4304854</v>
      </c>
      <c r="G18" s="10">
        <v>4296565</v>
      </c>
      <c r="H18" s="9">
        <v>4259779</v>
      </c>
      <c r="I18" s="9">
        <f>F18-G18</f>
        <v>8289</v>
      </c>
    </row>
    <row r="19" spans="1:11" s="13" customFormat="1" ht="3" customHeight="1" x14ac:dyDescent="0.2">
      <c r="A19" s="7"/>
      <c r="B19" s="7"/>
      <c r="C19" s="7"/>
      <c r="D19" s="10"/>
      <c r="E19" s="10"/>
      <c r="F19" s="10"/>
      <c r="G19" s="10"/>
      <c r="H19" s="10"/>
      <c r="I19" s="10"/>
    </row>
    <row r="20" spans="1:11" s="13" customFormat="1" ht="12.75" customHeight="1" x14ac:dyDescent="0.2">
      <c r="A20" s="7"/>
      <c r="B20" s="7"/>
      <c r="C20" s="8" t="s">
        <v>18</v>
      </c>
      <c r="D20" s="9">
        <v>1317615908</v>
      </c>
      <c r="E20" s="9">
        <v>-1317418852</v>
      </c>
      <c r="F20" s="9">
        <f>SUM(D20+E20)</f>
        <v>197056</v>
      </c>
      <c r="G20" s="10">
        <v>0</v>
      </c>
      <c r="H20" s="9">
        <v>0</v>
      </c>
      <c r="I20" s="9">
        <f>F20-G20</f>
        <v>197056</v>
      </c>
    </row>
    <row r="21" spans="1:11" s="13" customFormat="1" ht="3" customHeight="1" x14ac:dyDescent="0.2">
      <c r="A21" s="7"/>
      <c r="B21" s="7"/>
      <c r="C21" s="7"/>
      <c r="D21" s="10"/>
      <c r="E21" s="10"/>
      <c r="F21" s="10"/>
      <c r="G21" s="10"/>
      <c r="H21" s="10"/>
      <c r="I21" s="10"/>
    </row>
    <row r="22" spans="1:11" s="13" customFormat="1" ht="12.75" customHeight="1" x14ac:dyDescent="0.2">
      <c r="A22" s="7"/>
      <c r="B22" s="32" t="s">
        <v>19</v>
      </c>
      <c r="C22" s="32"/>
      <c r="D22" s="9">
        <v>605689180</v>
      </c>
      <c r="E22" s="9">
        <v>-29249963</v>
      </c>
      <c r="F22" s="9">
        <f>SUM(D22+E22)</f>
        <v>576439217</v>
      </c>
      <c r="G22" s="10">
        <v>556255933</v>
      </c>
      <c r="H22" s="9">
        <v>556217866</v>
      </c>
      <c r="I22" s="9">
        <f>F22-G22</f>
        <v>20183284</v>
      </c>
    </row>
    <row r="23" spans="1:11" s="13" customFormat="1" ht="3" customHeight="1" x14ac:dyDescent="0.2">
      <c r="A23" s="7"/>
      <c r="B23" s="7"/>
      <c r="C23" s="7"/>
      <c r="D23" s="10"/>
      <c r="E23" s="10"/>
      <c r="F23" s="10"/>
      <c r="G23" s="10"/>
      <c r="H23" s="10"/>
      <c r="I23" s="10"/>
    </row>
    <row r="24" spans="1:11" s="13" customFormat="1" ht="25.5" customHeight="1" x14ac:dyDescent="0.2">
      <c r="A24" s="7"/>
      <c r="B24" s="33" t="s">
        <v>20</v>
      </c>
      <c r="C24" s="33"/>
      <c r="D24" s="9">
        <f t="shared" ref="D24:I24" si="2">SUM(D26:D28)</f>
        <v>0</v>
      </c>
      <c r="E24" s="9">
        <f>SUM(E26:E28)</f>
        <v>0</v>
      </c>
      <c r="F24" s="9">
        <f t="shared" si="2"/>
        <v>0</v>
      </c>
      <c r="G24" s="9">
        <f t="shared" si="2"/>
        <v>0</v>
      </c>
      <c r="H24" s="9">
        <f t="shared" si="2"/>
        <v>0</v>
      </c>
      <c r="I24" s="9">
        <f t="shared" si="2"/>
        <v>0</v>
      </c>
    </row>
    <row r="25" spans="1:11" s="13" customFormat="1" ht="3" customHeight="1" x14ac:dyDescent="0.2">
      <c r="A25" s="7"/>
      <c r="B25" s="7"/>
      <c r="C25" s="7"/>
      <c r="D25" s="10"/>
      <c r="E25" s="10"/>
      <c r="F25" s="10"/>
      <c r="G25" s="10"/>
      <c r="H25" s="10"/>
      <c r="I25" s="10"/>
    </row>
    <row r="26" spans="1:11" s="13" customFormat="1" ht="12.75" customHeight="1" x14ac:dyDescent="0.2">
      <c r="A26" s="7"/>
      <c r="B26" s="7"/>
      <c r="C26" s="8" t="s">
        <v>21</v>
      </c>
      <c r="D26" s="9">
        <v>0</v>
      </c>
      <c r="E26" s="9">
        <v>0</v>
      </c>
      <c r="F26" s="9">
        <f t="shared" ref="F26:F28" si="3">SUM(D26+E26)</f>
        <v>0</v>
      </c>
      <c r="G26" s="10">
        <v>0</v>
      </c>
      <c r="H26" s="9">
        <v>0</v>
      </c>
      <c r="I26" s="9">
        <f t="shared" ref="I26:I28" si="4">F26-G26</f>
        <v>0</v>
      </c>
    </row>
    <row r="27" spans="1:11" s="13" customFormat="1" ht="12.75" customHeight="1" x14ac:dyDescent="0.2">
      <c r="A27" s="7"/>
      <c r="B27" s="7"/>
      <c r="C27" s="8" t="s">
        <v>22</v>
      </c>
      <c r="D27" s="9">
        <v>0</v>
      </c>
      <c r="E27" s="9">
        <v>0</v>
      </c>
      <c r="F27" s="9">
        <f t="shared" si="3"/>
        <v>0</v>
      </c>
      <c r="G27" s="10">
        <v>0</v>
      </c>
      <c r="H27" s="9">
        <v>0</v>
      </c>
      <c r="I27" s="9">
        <f t="shared" si="4"/>
        <v>0</v>
      </c>
    </row>
    <row r="28" spans="1:11" s="13" customFormat="1" ht="26.25" customHeight="1" x14ac:dyDescent="0.2">
      <c r="A28" s="7"/>
      <c r="B28" s="7"/>
      <c r="C28" s="18" t="s">
        <v>23</v>
      </c>
      <c r="D28" s="9">
        <v>0</v>
      </c>
      <c r="E28" s="9">
        <v>0</v>
      </c>
      <c r="F28" s="9">
        <f t="shared" si="3"/>
        <v>0</v>
      </c>
      <c r="G28" s="10">
        <v>0</v>
      </c>
      <c r="H28" s="9">
        <v>0</v>
      </c>
      <c r="I28" s="9">
        <f t="shared" si="4"/>
        <v>0</v>
      </c>
    </row>
    <row r="29" spans="1:11" s="13" customFormat="1" ht="3" customHeight="1" x14ac:dyDescent="0.2">
      <c r="A29" s="7"/>
      <c r="B29" s="7"/>
      <c r="C29" s="7"/>
      <c r="D29" s="10"/>
      <c r="E29" s="10"/>
      <c r="F29" s="10"/>
      <c r="G29" s="10"/>
      <c r="H29" s="10"/>
      <c r="I29" s="10"/>
    </row>
    <row r="30" spans="1:11" s="13" customFormat="1" ht="12.75" customHeight="1" x14ac:dyDescent="0.2">
      <c r="A30" s="7"/>
      <c r="B30" s="32" t="s">
        <v>24</v>
      </c>
      <c r="C30" s="32"/>
      <c r="D30" s="9">
        <v>0</v>
      </c>
      <c r="E30" s="9">
        <v>11782729</v>
      </c>
      <c r="F30" s="9">
        <f>SUM(D30+E30)</f>
        <v>11782729</v>
      </c>
      <c r="G30" s="10">
        <v>11782729</v>
      </c>
      <c r="H30" s="9">
        <v>10541357</v>
      </c>
      <c r="I30" s="9">
        <f>F30-G30</f>
        <v>0</v>
      </c>
    </row>
    <row r="31" spans="1:11" s="13" customFormat="1" ht="6" customHeight="1" x14ac:dyDescent="0.2">
      <c r="A31" s="7"/>
      <c r="B31" s="7"/>
      <c r="C31" s="7"/>
      <c r="D31" s="10"/>
      <c r="E31" s="10"/>
      <c r="F31" s="10"/>
      <c r="G31" s="10"/>
      <c r="H31" s="10"/>
      <c r="I31" s="10"/>
    </row>
    <row r="32" spans="1:11" s="17" customFormat="1" ht="15.95" customHeight="1" thickBot="1" x14ac:dyDescent="0.25">
      <c r="A32" s="29" t="s">
        <v>25</v>
      </c>
      <c r="B32" s="29"/>
      <c r="C32" s="29"/>
      <c r="D32" s="14">
        <f>SUM(D34,D36,D38,D44,D46,D50)</f>
        <v>21661659882</v>
      </c>
      <c r="E32" s="14">
        <f t="shared" ref="E32:I32" si="5">SUM(E34,E36,E38,E44,E46,E50)</f>
        <v>2942849991</v>
      </c>
      <c r="F32" s="14">
        <f t="shared" si="5"/>
        <v>24604509873</v>
      </c>
      <c r="G32" s="14">
        <f t="shared" si="5"/>
        <v>24581572413</v>
      </c>
      <c r="H32" s="14">
        <f t="shared" si="5"/>
        <v>24514537202</v>
      </c>
      <c r="I32" s="14">
        <f t="shared" si="5"/>
        <v>22937460</v>
      </c>
      <c r="J32" s="15"/>
      <c r="K32" s="16"/>
    </row>
    <row r="33" spans="1:9" s="1" customFormat="1" ht="3" customHeight="1" thickTop="1" x14ac:dyDescent="0.2">
      <c r="A33" s="2"/>
      <c r="B33" s="2"/>
      <c r="C33" s="2"/>
      <c r="D33" s="3"/>
      <c r="E33" s="3"/>
      <c r="F33" s="3"/>
      <c r="G33" s="3"/>
      <c r="H33" s="3"/>
      <c r="I33" s="3"/>
    </row>
    <row r="34" spans="1:9" s="13" customFormat="1" ht="12.75" customHeight="1" x14ac:dyDescent="0.2">
      <c r="A34" s="7"/>
      <c r="B34" s="32" t="s">
        <v>14</v>
      </c>
      <c r="C34" s="32"/>
      <c r="D34" s="9">
        <v>1636094799</v>
      </c>
      <c r="E34" s="9">
        <v>177983062</v>
      </c>
      <c r="F34" s="9">
        <f>SUM(D34+E34)</f>
        <v>1814077861</v>
      </c>
      <c r="G34" s="10">
        <v>1808031451</v>
      </c>
      <c r="H34" s="9">
        <v>1795304109</v>
      </c>
      <c r="I34" s="9">
        <f>F34-G34</f>
        <v>6046410</v>
      </c>
    </row>
    <row r="35" spans="1:9" s="13" customFormat="1" ht="3" customHeight="1" x14ac:dyDescent="0.2">
      <c r="A35" s="7"/>
      <c r="B35" s="7"/>
      <c r="C35" s="7"/>
      <c r="D35" s="10"/>
      <c r="E35" s="10"/>
      <c r="F35" s="10"/>
      <c r="G35" s="10"/>
      <c r="H35" s="10"/>
      <c r="I35" s="10"/>
    </row>
    <row r="36" spans="1:9" s="13" customFormat="1" ht="12.75" customHeight="1" x14ac:dyDescent="0.2">
      <c r="A36" s="7"/>
      <c r="B36" s="32" t="s">
        <v>15</v>
      </c>
      <c r="C36" s="32"/>
      <c r="D36" s="9">
        <v>20025565083</v>
      </c>
      <c r="E36" s="9">
        <v>2714005369</v>
      </c>
      <c r="F36" s="9">
        <f>SUM(D36+E36)</f>
        <v>22739570452</v>
      </c>
      <c r="G36" s="10">
        <v>22723309102</v>
      </c>
      <c r="H36" s="9">
        <v>22709081056</v>
      </c>
      <c r="I36" s="9">
        <f>F36-G36</f>
        <v>16261350</v>
      </c>
    </row>
    <row r="37" spans="1:9" s="13" customFormat="1" ht="3" customHeight="1" x14ac:dyDescent="0.2">
      <c r="A37" s="7"/>
      <c r="B37" s="7"/>
      <c r="C37" s="7"/>
      <c r="D37" s="10"/>
      <c r="E37" s="10"/>
      <c r="F37" s="10"/>
      <c r="G37" s="10"/>
      <c r="H37" s="10"/>
      <c r="I37" s="10"/>
    </row>
    <row r="38" spans="1:9" s="13" customFormat="1" ht="12.75" customHeight="1" x14ac:dyDescent="0.2">
      <c r="A38" s="7"/>
      <c r="B38" s="32" t="s">
        <v>16</v>
      </c>
      <c r="C38" s="32"/>
      <c r="D38" s="9">
        <v>0</v>
      </c>
      <c r="E38" s="9">
        <v>0</v>
      </c>
      <c r="F38" s="9">
        <v>0</v>
      </c>
      <c r="G38" s="10">
        <v>0</v>
      </c>
      <c r="H38" s="9">
        <v>0</v>
      </c>
      <c r="I38" s="9">
        <v>0</v>
      </c>
    </row>
    <row r="39" spans="1:9" s="13" customFormat="1" ht="3" customHeight="1" x14ac:dyDescent="0.2">
      <c r="A39" s="7"/>
      <c r="B39" s="7"/>
      <c r="C39" s="7"/>
      <c r="D39" s="10"/>
      <c r="E39" s="10"/>
      <c r="F39" s="10"/>
      <c r="G39" s="10"/>
      <c r="H39" s="10"/>
      <c r="I39" s="10"/>
    </row>
    <row r="40" spans="1:9" s="13" customFormat="1" ht="12.75" customHeight="1" x14ac:dyDescent="0.2">
      <c r="A40" s="7"/>
      <c r="B40" s="7"/>
      <c r="C40" s="8" t="s">
        <v>17</v>
      </c>
      <c r="D40" s="9">
        <v>0</v>
      </c>
      <c r="E40" s="9">
        <v>0</v>
      </c>
      <c r="F40" s="9">
        <v>0</v>
      </c>
      <c r="G40" s="10">
        <v>0</v>
      </c>
      <c r="H40" s="9">
        <v>0</v>
      </c>
      <c r="I40" s="9">
        <v>0</v>
      </c>
    </row>
    <row r="41" spans="1:9" s="13" customFormat="1" ht="3" customHeight="1" x14ac:dyDescent="0.2">
      <c r="A41" s="7"/>
      <c r="B41" s="7"/>
      <c r="C41" s="7"/>
      <c r="D41" s="10"/>
      <c r="E41" s="10"/>
      <c r="F41" s="10"/>
      <c r="G41" s="10"/>
      <c r="H41" s="10"/>
      <c r="I41" s="10"/>
    </row>
    <row r="42" spans="1:9" s="13" customFormat="1" ht="12.75" customHeight="1" x14ac:dyDescent="0.2">
      <c r="A42" s="7"/>
      <c r="B42" s="7"/>
      <c r="C42" s="8" t="s">
        <v>18</v>
      </c>
      <c r="D42" s="9">
        <v>0</v>
      </c>
      <c r="E42" s="9">
        <v>0</v>
      </c>
      <c r="F42" s="9">
        <v>0</v>
      </c>
      <c r="G42" s="10">
        <v>0</v>
      </c>
      <c r="H42" s="9">
        <v>0</v>
      </c>
      <c r="I42" s="9">
        <v>0</v>
      </c>
    </row>
    <row r="43" spans="1:9" s="13" customFormat="1" ht="3" customHeight="1" x14ac:dyDescent="0.2">
      <c r="A43" s="7"/>
      <c r="B43" s="7"/>
      <c r="C43" s="7"/>
      <c r="D43" s="10"/>
      <c r="E43" s="10"/>
      <c r="F43" s="10"/>
      <c r="G43" s="10"/>
      <c r="H43" s="9"/>
      <c r="I43" s="10"/>
    </row>
    <row r="44" spans="1:9" s="13" customFormat="1" ht="12.75" customHeight="1" x14ac:dyDescent="0.2">
      <c r="A44" s="7"/>
      <c r="B44" s="32" t="s">
        <v>19</v>
      </c>
      <c r="C44" s="32"/>
      <c r="D44" s="9">
        <v>0</v>
      </c>
      <c r="E44" s="9">
        <v>0</v>
      </c>
      <c r="F44" s="9">
        <f>SUM(D44+E44)</f>
        <v>0</v>
      </c>
      <c r="G44" s="10">
        <v>0</v>
      </c>
      <c r="H44" s="9">
        <v>0</v>
      </c>
      <c r="I44" s="9">
        <f>F44-G44</f>
        <v>0</v>
      </c>
    </row>
    <row r="45" spans="1:9" s="13" customFormat="1" ht="3" customHeight="1" x14ac:dyDescent="0.2">
      <c r="A45" s="7"/>
      <c r="B45" s="7"/>
      <c r="C45" s="7"/>
      <c r="D45" s="10"/>
      <c r="E45" s="10"/>
      <c r="F45" s="10"/>
      <c r="G45" s="10"/>
      <c r="H45" s="10"/>
      <c r="I45" s="10"/>
    </row>
    <row r="46" spans="1:9" s="13" customFormat="1" ht="25.5" customHeight="1" x14ac:dyDescent="0.2">
      <c r="A46" s="7"/>
      <c r="B46" s="33" t="s">
        <v>20</v>
      </c>
      <c r="C46" s="33"/>
      <c r="D46" s="9">
        <v>0</v>
      </c>
      <c r="E46" s="9">
        <v>0</v>
      </c>
      <c r="F46" s="9">
        <v>0</v>
      </c>
      <c r="G46" s="10">
        <v>0</v>
      </c>
      <c r="H46" s="9">
        <v>0</v>
      </c>
      <c r="I46" s="9">
        <v>0</v>
      </c>
    </row>
    <row r="47" spans="1:9" s="13" customFormat="1" ht="3" customHeight="1" x14ac:dyDescent="0.2">
      <c r="A47" s="7"/>
      <c r="B47" s="7"/>
      <c r="C47" s="7"/>
      <c r="D47" s="10"/>
      <c r="E47" s="10"/>
      <c r="F47" s="10"/>
      <c r="G47" s="10"/>
      <c r="H47" s="10"/>
      <c r="I47" s="10"/>
    </row>
    <row r="48" spans="1:9" s="13" customFormat="1" ht="12.75" customHeight="1" x14ac:dyDescent="0.2">
      <c r="A48" s="7"/>
      <c r="B48" s="7"/>
      <c r="C48" s="8" t="s">
        <v>26</v>
      </c>
      <c r="D48" s="9">
        <v>0</v>
      </c>
      <c r="E48" s="9">
        <v>0</v>
      </c>
      <c r="F48" s="9">
        <v>0</v>
      </c>
      <c r="G48" s="10">
        <v>0</v>
      </c>
      <c r="H48" s="9">
        <v>0</v>
      </c>
      <c r="I48" s="9">
        <v>0</v>
      </c>
    </row>
    <row r="49" spans="1:11" s="13" customFormat="1" ht="3" customHeight="1" x14ac:dyDescent="0.2">
      <c r="A49" s="7"/>
      <c r="B49" s="7"/>
      <c r="C49" s="7"/>
      <c r="D49" s="10"/>
      <c r="E49" s="10"/>
      <c r="F49" s="10"/>
      <c r="G49" s="10"/>
      <c r="H49" s="10"/>
      <c r="I49" s="10"/>
    </row>
    <row r="50" spans="1:11" s="13" customFormat="1" ht="12.75" customHeight="1" x14ac:dyDescent="0.2">
      <c r="A50" s="7"/>
      <c r="B50" s="32" t="s">
        <v>24</v>
      </c>
      <c r="C50" s="32"/>
      <c r="D50" s="9">
        <v>0</v>
      </c>
      <c r="E50" s="9">
        <v>50861560</v>
      </c>
      <c r="F50" s="9">
        <f>SUM(D50+E50)</f>
        <v>50861560</v>
      </c>
      <c r="G50" s="10">
        <v>50231860</v>
      </c>
      <c r="H50" s="9">
        <v>10152037</v>
      </c>
      <c r="I50" s="9">
        <f>F50-G50</f>
        <v>629700</v>
      </c>
    </row>
    <row r="51" spans="1:11" s="2" customFormat="1" ht="3" customHeight="1" x14ac:dyDescent="0.2">
      <c r="D51" s="3"/>
      <c r="E51" s="3"/>
      <c r="F51" s="3"/>
      <c r="G51" s="3"/>
      <c r="H51" s="3"/>
      <c r="I51" s="3"/>
    </row>
    <row r="52" spans="1:11" s="17" customFormat="1" ht="15.95" customHeight="1" x14ac:dyDescent="0.2">
      <c r="A52" s="30" t="s">
        <v>27</v>
      </c>
      <c r="B52" s="30"/>
      <c r="C52" s="30"/>
      <c r="D52" s="19">
        <f t="shared" ref="D52:I52" si="6">SUM(D10,D32)</f>
        <v>42368427318</v>
      </c>
      <c r="E52" s="19">
        <f t="shared" si="6"/>
        <v>-143974869</v>
      </c>
      <c r="F52" s="19">
        <f t="shared" si="6"/>
        <v>42224452449</v>
      </c>
      <c r="G52" s="19">
        <f t="shared" si="6"/>
        <v>40175908805</v>
      </c>
      <c r="H52" s="19">
        <f t="shared" si="6"/>
        <v>39819975453</v>
      </c>
      <c r="I52" s="19">
        <f t="shared" si="6"/>
        <v>2048543644</v>
      </c>
      <c r="J52" s="15"/>
      <c r="K52" s="16"/>
    </row>
    <row r="53" spans="1:11" s="1" customFormat="1" ht="12.75" customHeight="1" x14ac:dyDescent="0.2">
      <c r="A53" s="31" t="s">
        <v>2</v>
      </c>
      <c r="B53" s="31"/>
      <c r="C53" s="31"/>
      <c r="D53" s="4"/>
      <c r="E53" s="4"/>
      <c r="F53" s="4"/>
      <c r="G53" s="4"/>
      <c r="H53" s="4"/>
      <c r="I53" s="4"/>
    </row>
    <row r="54" spans="1:11" s="1" customFormat="1" ht="12.75" customHeight="1" x14ac:dyDescent="0.2">
      <c r="D54" s="4"/>
      <c r="E54" s="4"/>
      <c r="F54" s="4"/>
      <c r="G54" s="4"/>
      <c r="H54" s="4"/>
      <c r="I54" s="4"/>
    </row>
    <row r="55" spans="1:11" s="5" customFormat="1" x14ac:dyDescent="0.2">
      <c r="D55" s="6"/>
      <c r="E55" s="6"/>
      <c r="F55" s="6"/>
      <c r="G55" s="6"/>
      <c r="H55" s="6"/>
      <c r="I55" s="6"/>
    </row>
  </sheetData>
  <mergeCells count="25">
    <mergeCell ref="A6:I6"/>
    <mergeCell ref="A1:I1"/>
    <mergeCell ref="A2:I2"/>
    <mergeCell ref="A3:I3"/>
    <mergeCell ref="A4:I4"/>
    <mergeCell ref="A5:I5"/>
    <mergeCell ref="B34:C34"/>
    <mergeCell ref="A7:C8"/>
    <mergeCell ref="D7:H7"/>
    <mergeCell ref="I7:I8"/>
    <mergeCell ref="A10:C10"/>
    <mergeCell ref="B12:C12"/>
    <mergeCell ref="B14:C14"/>
    <mergeCell ref="B16:C16"/>
    <mergeCell ref="B22:C22"/>
    <mergeCell ref="B24:C24"/>
    <mergeCell ref="B30:C30"/>
    <mergeCell ref="A32:C32"/>
    <mergeCell ref="A53:C53"/>
    <mergeCell ref="B36:C36"/>
    <mergeCell ref="B38:C38"/>
    <mergeCell ref="B44:C44"/>
    <mergeCell ref="B46:C46"/>
    <mergeCell ref="B50:C50"/>
    <mergeCell ref="A52:C5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LDF-6d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2023-03-14T16:23:55Z</cp:lastPrinted>
  <dcterms:created xsi:type="dcterms:W3CDTF">2016-05-11T16:34:31Z</dcterms:created>
  <dcterms:modified xsi:type="dcterms:W3CDTF">2023-07-20T18:21:28Z</dcterms:modified>
</cp:coreProperties>
</file>