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06357C3D-AF1E-4639-AC7C-D6562D55705E}" xr6:coauthVersionLast="40" xr6:coauthVersionMax="40" xr10:uidLastSave="{00000000-0000-0000-0000-000000000000}"/>
  <bookViews>
    <workbookView xWindow="0" yWindow="0" windowWidth="25200" windowHeight="11775" xr2:uid="{E9C0B94C-BF7C-4C7A-872A-2375F95D5077}"/>
  </bookViews>
  <sheets>
    <sheet name="28 DEUDA-LDF2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'28 DEUDA-LDF2'!$A$1:$I$42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E37" i="1"/>
  <c r="G33" i="1"/>
  <c r="G32" i="1"/>
  <c r="G31" i="1"/>
  <c r="I30" i="1"/>
  <c r="H30" i="1"/>
  <c r="G30" i="1"/>
  <c r="F30" i="1"/>
  <c r="E30" i="1"/>
  <c r="D30" i="1"/>
  <c r="C30" i="1"/>
  <c r="G28" i="1"/>
  <c r="G27" i="1"/>
  <c r="G26" i="1"/>
  <c r="G25" i="1" s="1"/>
  <c r="I25" i="1"/>
  <c r="H25" i="1"/>
  <c r="F25" i="1"/>
  <c r="E25" i="1"/>
  <c r="D25" i="1"/>
  <c r="C25" i="1"/>
  <c r="G21" i="1"/>
  <c r="C21" i="1"/>
  <c r="G19" i="1"/>
  <c r="F19" i="1"/>
  <c r="C19" i="1"/>
  <c r="F18" i="1"/>
  <c r="G18" i="1" s="1"/>
  <c r="C18" i="1"/>
  <c r="F17" i="1"/>
  <c r="C17" i="1"/>
  <c r="G17" i="1" s="1"/>
  <c r="I16" i="1"/>
  <c r="H16" i="1"/>
  <c r="F16" i="1"/>
  <c r="E16" i="1"/>
  <c r="D16" i="1"/>
  <c r="G14" i="1"/>
  <c r="E14" i="1"/>
  <c r="C14" i="1"/>
  <c r="E13" i="1"/>
  <c r="E11" i="1" s="1"/>
  <c r="E10" i="1" s="1"/>
  <c r="E23" i="1" s="1"/>
  <c r="C13" i="1"/>
  <c r="G13" i="1" s="1"/>
  <c r="I12" i="1"/>
  <c r="H12" i="1"/>
  <c r="G12" i="1"/>
  <c r="E12" i="1"/>
  <c r="C12" i="1"/>
  <c r="C11" i="1" s="1"/>
  <c r="I11" i="1"/>
  <c r="H11" i="1"/>
  <c r="H10" i="1" s="1"/>
  <c r="H23" i="1" s="1"/>
  <c r="F11" i="1"/>
  <c r="F10" i="1" s="1"/>
  <c r="F23" i="1" s="1"/>
  <c r="D11" i="1"/>
  <c r="D10" i="1" s="1"/>
  <c r="D23" i="1" s="1"/>
  <c r="I10" i="1"/>
  <c r="I23" i="1" s="1"/>
  <c r="A5" i="1"/>
  <c r="G16" i="1" l="1"/>
  <c r="G11" i="1"/>
  <c r="G10" i="1" s="1"/>
  <c r="G23" i="1" s="1"/>
  <c r="C10" i="1"/>
  <c r="C23" i="1" s="1"/>
  <c r="C16" i="1"/>
</calcChain>
</file>

<file path=xl/sharedStrings.xml><?xml version="1.0" encoding="utf-8"?>
<sst xmlns="http://schemas.openxmlformats.org/spreadsheetml/2006/main" count="42" uniqueCount="39">
  <si>
    <t>GOBIERNO CONSTITUCIONAL DEL ESTADO DE CHIAPAS</t>
  </si>
  <si>
    <t>GOBIERNO ESTATAL</t>
  </si>
  <si>
    <t>INFORME ANALÍTICO DE LA DEUDA PÚBLICA Y OTROS PASIVOS CONSOLIDADO</t>
  </si>
  <si>
    <t>( Cifras en Pesos )</t>
  </si>
  <si>
    <t>DENOMINACIÓN DE LA DEUDA PÚBLICA Y OTROS PASIVOS</t>
  </si>
  <si>
    <t>SALDO AL 31 DE DICIEMBRE DE 2021</t>
  </si>
  <si>
    <t>DISPOSICIONES DEL PERIODO</t>
  </si>
  <si>
    <t>AMORTIZACIONES DEL PERIODO</t>
  </si>
  <si>
    <t>REVALUACIONES, RECLASIFICACIONES Y OTROS AJUSTES</t>
  </si>
  <si>
    <t>SALDO FINAL DEL PERIODO</t>
  </si>
  <si>
    <t>PAGO DE INTERESES DEL PERIODO</t>
  </si>
  <si>
    <t>PAGO DE COMISIONES Y DEMÁS COSTOS ASOCIADOS DURANTE EL PERIODO</t>
  </si>
  <si>
    <t xml:space="preserve">   Deuda Pública</t>
  </si>
  <si>
    <r>
      <t xml:space="preserve">       </t>
    </r>
    <r>
      <rPr>
        <b/>
        <sz val="10"/>
        <rFont val="Arial"/>
        <family val="2"/>
      </rPr>
      <t>Corto Plazo</t>
    </r>
  </si>
  <si>
    <t>Instituciones de Crédito</t>
  </si>
  <si>
    <t>Títulos y Valores</t>
  </si>
  <si>
    <t>Arrendamientos Financieros</t>
  </si>
  <si>
    <r>
      <t xml:space="preserve">       </t>
    </r>
    <r>
      <rPr>
        <b/>
        <sz val="10"/>
        <rFont val="Arial"/>
        <family val="2"/>
      </rPr>
      <t>Largo Plazo</t>
    </r>
  </si>
  <si>
    <t xml:space="preserve">   Otros Pasivos</t>
  </si>
  <si>
    <t xml:space="preserve">   Total de la Deuda Pública y Otros Pasivos</t>
  </si>
  <si>
    <t xml:space="preserve">   Deuda Contingente (informativo)</t>
  </si>
  <si>
    <t xml:space="preserve">        Deuda Contingente 1</t>
  </si>
  <si>
    <t xml:space="preserve">        Deuda Contingente 2</t>
  </si>
  <si>
    <t xml:space="preserve">        Deuda Contingente XX</t>
  </si>
  <si>
    <t xml:space="preserve">   Valor de Instrumentos Bono Cupón Cero   (informativo)</t>
  </si>
  <si>
    <t xml:space="preserve">        Instrumento Bono Cupón Cero 1</t>
  </si>
  <si>
    <t xml:space="preserve">        Instrumento Bono Cupón Cero 2</t>
  </si>
  <si>
    <t xml:space="preserve">        Instrumento Bono Cupón Cero XX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</si>
  <si>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</si>
  <si>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</si>
  <si>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</si>
  <si>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</si>
  <si>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</si>
  <si>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</si>
  <si>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 xml:space="preserve">   Obligaciones a Corto Plazo (Informativo)</t>
  </si>
  <si>
    <t xml:space="preserve">       Crédito 1</t>
  </si>
  <si>
    <t xml:space="preserve">       Crédito 2</t>
  </si>
  <si>
    <t xml:space="preserve">       Crédito XX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</si>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</sst>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5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9"/>
      <color rgb="FF621132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 tint="-0.1499984740745262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3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5">
    <xf numFmtId="0" fontId="0" fillId="0" borderId="0"/>
    <xf numFmtId="0" fontId="1" fillId="0" borderId="0"/>
    <xf numFmtId="0" fontId="8" fillId="0" borderId="0"/>
    <xf numFmtId="0" fontId="13" fillId="0" borderId="0"/>
    <xf numFmtId="0" fontId="1" fillId="0" borderId="0"/>
  </cellStyleXfs>
  <cellXfs count="41">
    <xf numFmtId="0" fontId="0" fillId="0" borderId="0" xfId="0"/>
    <xf numFmtId="0" fontId="2" fillId="2" borderId="0" xfId="1" applyNumberFormat="1" applyFont="1" applyFill="1" applyBorder="1" applyAlignment="1" applyProtection="1">
      <alignment horizontal="left" vertical="center"/>
    </xf>
    <xf numFmtId="0" fontId="3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0" fontId="5" fillId="2" borderId="0" xfId="1" applyNumberFormat="1" applyFont="1" applyFill="1" applyBorder="1" applyAlignment="1" applyProtection="1">
      <alignment horizontal="left" vertical="center"/>
    </xf>
    <xf numFmtId="0" fontId="6" fillId="2" borderId="0" xfId="1" applyNumberFormat="1" applyFont="1" applyFill="1" applyBorder="1" applyAlignment="1" applyProtection="1">
      <alignment horizontal="left" vertical="center"/>
    </xf>
    <xf numFmtId="14" fontId="6" fillId="2" borderId="0" xfId="1" applyNumberFormat="1" applyFont="1" applyFill="1" applyBorder="1" applyAlignment="1" applyProtection="1">
      <alignment horizontal="left" vertical="center"/>
    </xf>
    <xf numFmtId="0" fontId="7" fillId="3" borderId="1" xfId="1" applyNumberFormat="1" applyFont="1" applyFill="1" applyBorder="1" applyAlignment="1" applyProtection="1">
      <alignment horizontal="center" vertical="center"/>
    </xf>
    <xf numFmtId="0" fontId="7" fillId="3" borderId="2" xfId="1" applyNumberFormat="1" applyFont="1" applyFill="1" applyBorder="1" applyAlignment="1" applyProtection="1">
      <alignment horizontal="center" vertical="center"/>
    </xf>
    <xf numFmtId="164" fontId="7" fillId="3" borderId="2" xfId="1" applyNumberFormat="1" applyFont="1" applyFill="1" applyBorder="1" applyAlignment="1" applyProtection="1">
      <alignment horizontal="center" vertical="center" wrapText="1"/>
    </xf>
    <xf numFmtId="164" fontId="7" fillId="3" borderId="3" xfId="1" applyNumberFormat="1" applyFont="1" applyFill="1" applyBorder="1" applyAlignment="1" applyProtection="1">
      <alignment horizontal="center" vertical="center" wrapText="1"/>
    </xf>
    <xf numFmtId="164" fontId="3" fillId="0" borderId="0" xfId="1" applyNumberFormat="1" applyFont="1" applyFill="1" applyBorder="1" applyAlignment="1" applyProtection="1"/>
    <xf numFmtId="164" fontId="4" fillId="0" borderId="0" xfId="1" applyNumberFormat="1" applyFont="1" applyFill="1" applyBorder="1" applyAlignment="1" applyProtection="1"/>
    <xf numFmtId="0" fontId="8" fillId="0" borderId="0" xfId="1" applyNumberFormat="1" applyFont="1" applyFill="1" applyBorder="1" applyAlignment="1" applyProtection="1"/>
    <xf numFmtId="164" fontId="8" fillId="0" borderId="0" xfId="1" applyNumberFormat="1" applyFont="1" applyFill="1" applyBorder="1" applyAlignment="1">
      <alignment horizontal="right" vertical="center"/>
    </xf>
    <xf numFmtId="164" fontId="9" fillId="0" borderId="0" xfId="1" applyNumberFormat="1" applyFont="1" applyFill="1" applyBorder="1" applyAlignment="1" applyProtection="1">
      <alignment horizontal="right"/>
    </xf>
    <xf numFmtId="0" fontId="9" fillId="0" borderId="0" xfId="1" applyFont="1" applyFill="1" applyBorder="1" applyAlignment="1">
      <alignment horizontal="left" vertical="center"/>
    </xf>
    <xf numFmtId="0" fontId="9" fillId="0" borderId="0" xfId="1" applyFont="1" applyFill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wrapText="1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center" vertical="center"/>
    </xf>
    <xf numFmtId="164" fontId="4" fillId="0" borderId="0" xfId="2" applyNumberFormat="1" applyFont="1" applyFill="1" applyBorder="1" applyAlignment="1">
      <alignment horizontal="right" vertical="top"/>
    </xf>
    <xf numFmtId="0" fontId="9" fillId="0" borderId="0" xfId="1" applyNumberFormat="1" applyFont="1" applyFill="1" applyBorder="1" applyAlignment="1" applyProtection="1">
      <alignment horizontal="justify" wrapText="1"/>
    </xf>
    <xf numFmtId="164" fontId="10" fillId="4" borderId="0" xfId="2" applyNumberFormat="1" applyFont="1" applyFill="1" applyBorder="1" applyAlignment="1">
      <alignment horizontal="right" vertical="top"/>
    </xf>
    <xf numFmtId="164" fontId="3" fillId="4" borderId="0" xfId="2" applyNumberFormat="1" applyFont="1" applyFill="1" applyBorder="1" applyAlignment="1">
      <alignment horizontal="right" vertical="top"/>
    </xf>
    <xf numFmtId="0" fontId="7" fillId="3" borderId="0" xfId="1" applyNumberFormat="1" applyFont="1" applyFill="1" applyBorder="1" applyAlignment="1" applyProtection="1">
      <alignment horizontal="center" vertical="center"/>
    </xf>
    <xf numFmtId="0" fontId="7" fillId="3" borderId="4" xfId="1" applyNumberFormat="1" applyFont="1" applyFill="1" applyBorder="1" applyAlignment="1" applyProtection="1">
      <alignment horizontal="center" vertical="center"/>
    </xf>
    <xf numFmtId="10" fontId="4" fillId="0" borderId="0" xfId="2" applyNumberFormat="1" applyFont="1" applyFill="1" applyBorder="1" applyAlignment="1">
      <alignment horizontal="right" vertical="top"/>
    </xf>
    <xf numFmtId="0" fontId="8" fillId="0" borderId="5" xfId="1" applyFont="1" applyFill="1" applyBorder="1" applyAlignment="1">
      <alignment horizontal="left" vertical="center"/>
    </xf>
    <xf numFmtId="0" fontId="8" fillId="0" borderId="5" xfId="1" applyFont="1" applyFill="1" applyBorder="1" applyAlignment="1">
      <alignment vertical="center"/>
    </xf>
    <xf numFmtId="164" fontId="8" fillId="0" borderId="5" xfId="1" applyNumberFormat="1" applyFont="1" applyFill="1" applyBorder="1" applyAlignment="1">
      <alignment horizontal="right" vertical="center"/>
    </xf>
    <xf numFmtId="164" fontId="4" fillId="0" borderId="5" xfId="1" applyNumberFormat="1" applyFont="1" applyFill="1" applyBorder="1" applyAlignment="1" applyProtection="1"/>
    <xf numFmtId="0" fontId="11" fillId="0" borderId="6" xfId="2" applyFont="1" applyFill="1" applyBorder="1" applyAlignment="1">
      <alignment horizontal="left" vertical="top" wrapText="1"/>
    </xf>
    <xf numFmtId="0" fontId="13" fillId="0" borderId="0" xfId="3" applyFill="1"/>
    <xf numFmtId="0" fontId="13" fillId="0" borderId="0" xfId="3"/>
    <xf numFmtId="164" fontId="3" fillId="0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>
      <alignment horizontal="center"/>
    </xf>
    <xf numFmtId="0" fontId="14" fillId="0" borderId="0" xfId="4" applyNumberFormat="1" applyFont="1" applyFill="1" applyBorder="1" applyAlignment="1" applyProtection="1"/>
    <xf numFmtId="164" fontId="14" fillId="0" borderId="0" xfId="4" applyNumberFormat="1" applyFont="1" applyFill="1" applyBorder="1" applyAlignment="1" applyProtection="1"/>
  </cellXfs>
  <cellStyles count="5">
    <cellStyle name="Normal" xfId="0" builtinId="0"/>
    <cellStyle name="Normal 16 2" xfId="4" xr:uid="{345EC65D-E568-4E7C-91F9-7901731E99F6}"/>
    <cellStyle name="Normal 17" xfId="3" xr:uid="{E1333B9A-A8E1-47D6-BC33-351579CBB886}"/>
    <cellStyle name="Normal 18" xfId="1" xr:uid="{5CB5BD24-2EF1-4929-989D-8DA11248919C}"/>
    <cellStyle name="Normal 2 2" xfId="2" xr:uid="{A297DB15-69E9-422E-940A-9A98AC0F7B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4</xdr:row>
      <xdr:rowOff>47625</xdr:rowOff>
    </xdr:from>
    <xdr:to>
      <xdr:col>9</xdr:col>
      <xdr:colOff>0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13F5FF-B93A-406C-B0B3-C30DEBC44D3B}"/>
            </a:ext>
          </a:extLst>
        </xdr:cNvPr>
        <xdr:cNvSpPr txBox="1"/>
      </xdr:nvSpPr>
      <xdr:spPr>
        <a:xfrm>
          <a:off x="10687050" y="59055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hernandezg\Desktop\CTAPUB%202022\ARCHIVOS%20VINCULADOS%20(G.ESTATAL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ESF (cuentas)"/>
      <sheetName val="AJUSTES DE CONSOLIDACIÓN"/>
      <sheetName val="PORCENTAJES"/>
      <sheetName val="ESTADOS CONAC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NOTAS"/>
      <sheetName val="NOTAS ACTIVO"/>
      <sheetName val="NOTAS PASIVO"/>
      <sheetName val="7 CIPyC"/>
      <sheetName val="8 EyE"/>
      <sheetName val="9 CONC. AHORRO"/>
      <sheetName val="34 FIDEFIM"/>
      <sheetName val="35 DEUDA PUB INDIRECTA"/>
      <sheetName val="36 EDO ANALITICO INGRESOS"/>
      <sheetName val="37 Edo Ejerc x Cap Gto"/>
      <sheetName val="10 FIDEIC"/>
      <sheetName val="11 REP. REC."/>
      <sheetName val="35-a REPORTE DEUDA"/>
      <sheetName val="35-b INDICADORES DEUDA"/>
      <sheetName val="12 Raz. Financieras"/>
      <sheetName val="CUADROS REPORTE A.A."/>
      <sheetName val="38 INVERSIONES(titulos)"/>
      <sheetName val="38 INVERSIONES(fid. y particip)"/>
      <sheetName val="39 DERECHOS A RECIBIR"/>
      <sheetName val="40 DERECHOS (otros)"/>
      <sheetName val="41 BIENES INMUEBLES"/>
      <sheetName val="42 BIENES MUEBLES"/>
      <sheetName val="43 INTANGIBLES"/>
      <sheetName val="44 DEPREC. y AMORT"/>
      <sheetName val="45 DIFERIDOS"/>
      <sheetName val="46 OTROS ACTIVOS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2022</v>
          </cell>
        </row>
      </sheetData>
      <sheetData sheetId="1">
        <row r="12">
          <cell r="N12">
            <v>43637686</v>
          </cell>
        </row>
      </sheetData>
      <sheetData sheetId="2">
        <row r="5">
          <cell r="A5" t="str">
            <v>AL 31 DE DICIEMBRE DE 2022</v>
          </cell>
        </row>
      </sheetData>
      <sheetData sheetId="3">
        <row r="11">
          <cell r="J11">
            <v>2659766745</v>
          </cell>
        </row>
      </sheetData>
      <sheetData sheetId="4" refreshError="1"/>
      <sheetData sheetId="5" refreshError="1"/>
      <sheetData sheetId="6"/>
      <sheetData sheetId="7">
        <row r="4">
          <cell r="A4" t="str">
            <v>DEL 1 DE ENERO AL 31 DE DICIEMBRE DE 2022</v>
          </cell>
        </row>
        <row r="55">
          <cell r="D55">
            <v>1119714296</v>
          </cell>
        </row>
        <row r="56">
          <cell r="D56">
            <v>0</v>
          </cell>
        </row>
        <row r="57">
          <cell r="D57">
            <v>47393369</v>
          </cell>
        </row>
        <row r="58">
          <cell r="D58">
            <v>15847381</v>
          </cell>
        </row>
        <row r="59">
          <cell r="D59">
            <v>0</v>
          </cell>
        </row>
      </sheetData>
      <sheetData sheetId="8"/>
      <sheetData sheetId="9"/>
      <sheetData sheetId="10"/>
      <sheetData sheetId="11" refreshError="1"/>
      <sheetData sheetId="12">
        <row r="13">
          <cell r="F13">
            <v>0</v>
          </cell>
          <cell r="G13">
            <v>0</v>
          </cell>
        </row>
        <row r="20">
          <cell r="F20">
            <v>0</v>
          </cell>
          <cell r="G20">
            <v>0</v>
          </cell>
        </row>
        <row r="22">
          <cell r="F22">
            <v>0</v>
          </cell>
          <cell r="G22">
            <v>0</v>
          </cell>
        </row>
        <row r="40">
          <cell r="F40">
            <v>13264633883</v>
          </cell>
        </row>
        <row r="46">
          <cell r="F46">
            <v>0</v>
          </cell>
        </row>
        <row r="48">
          <cell r="F48">
            <v>0</v>
          </cell>
        </row>
        <row r="63">
          <cell r="F63">
            <v>8652291814</v>
          </cell>
          <cell r="G63">
            <v>7644772460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1D73AF-B5A6-4C10-8A85-D350F0200A87}">
  <sheetPr>
    <tabColor theme="0" tint="-0.14999847407452621"/>
    <pageSetUpPr fitToPage="1"/>
  </sheetPr>
  <dimension ref="A1:L64"/>
  <sheetViews>
    <sheetView showGridLines="0" tabSelected="1" zoomScaleNormal="100" workbookViewId="0">
      <selection sqref="A1:I42"/>
    </sheetView>
  </sheetViews>
  <sheetFormatPr baseColWidth="10" defaultRowHeight="15" x14ac:dyDescent="0.25"/>
  <cols>
    <col min="1" max="1" width="6.7109375" style="3" customWidth="1"/>
    <col min="2" max="2" width="50.7109375" style="3" customWidth="1"/>
    <col min="3" max="3" width="17" style="12" bestFit="1" customWidth="1"/>
    <col min="4" max="4" width="14.28515625" style="12" customWidth="1"/>
    <col min="5" max="5" width="15.7109375" style="12" bestFit="1" customWidth="1"/>
    <col min="6" max="6" width="17.85546875" style="12" customWidth="1"/>
    <col min="7" max="7" width="15.7109375" style="12" bestFit="1" customWidth="1"/>
    <col min="8" max="8" width="18.28515625" style="12" bestFit="1" customWidth="1"/>
    <col min="9" max="9" width="19.7109375" style="12" bestFit="1" customWidth="1"/>
    <col min="10" max="10" width="11.42578125" style="35"/>
  </cols>
  <sheetData>
    <row r="1" spans="1:12" s="3" customFormat="1" ht="4.5" customHeight="1" x14ac:dyDescent="0.2">
      <c r="A1" s="1"/>
      <c r="B1" s="1"/>
      <c r="C1" s="1"/>
      <c r="D1" s="1"/>
      <c r="E1" s="1"/>
      <c r="F1" s="1"/>
      <c r="G1" s="1"/>
      <c r="H1" s="1"/>
      <c r="I1" s="1"/>
      <c r="J1" s="2"/>
      <c r="K1" s="2"/>
    </row>
    <row r="2" spans="1:12" s="3" customFormat="1" ht="12.75" x14ac:dyDescent="0.2">
      <c r="A2" s="4" t="s">
        <v>0</v>
      </c>
      <c r="B2" s="4"/>
      <c r="C2" s="4"/>
      <c r="D2" s="4"/>
      <c r="E2" s="4"/>
      <c r="F2" s="4"/>
      <c r="G2" s="4"/>
      <c r="H2" s="4"/>
      <c r="I2" s="4"/>
      <c r="J2" s="2"/>
      <c r="K2" s="2"/>
    </row>
    <row r="3" spans="1:12" s="3" customFormat="1" ht="12.75" x14ac:dyDescent="0.2">
      <c r="A3" s="4" t="s">
        <v>1</v>
      </c>
      <c r="B3" s="4"/>
      <c r="C3" s="4"/>
      <c r="D3" s="4"/>
      <c r="E3" s="4"/>
      <c r="F3" s="4"/>
      <c r="G3" s="4"/>
      <c r="H3" s="4"/>
      <c r="I3" s="4"/>
      <c r="J3" s="2"/>
      <c r="K3" s="2"/>
    </row>
    <row r="4" spans="1:12" s="3" customFormat="1" ht="12.75" x14ac:dyDescent="0.2">
      <c r="A4" s="4" t="s">
        <v>2</v>
      </c>
      <c r="B4" s="4"/>
      <c r="C4" s="4"/>
      <c r="D4" s="4"/>
      <c r="E4" s="4"/>
      <c r="F4" s="4"/>
      <c r="G4" s="4"/>
      <c r="H4" s="4"/>
      <c r="I4" s="4"/>
      <c r="J4" s="2"/>
      <c r="K4" s="2"/>
    </row>
    <row r="5" spans="1:12" s="3" customFormat="1" ht="12.75" x14ac:dyDescent="0.2">
      <c r="A5" s="5" t="str">
        <f>'[1]2EA'!A4:E4</f>
        <v>DEL 1 DE ENERO AL 31 DE DICIEMBRE DE 2022</v>
      </c>
      <c r="B5" s="5"/>
      <c r="C5" s="5"/>
      <c r="D5" s="5"/>
      <c r="E5" s="5"/>
      <c r="F5" s="5"/>
      <c r="G5" s="5"/>
      <c r="H5" s="5"/>
      <c r="I5" s="5"/>
      <c r="J5" s="2"/>
      <c r="K5" s="2"/>
    </row>
    <row r="6" spans="1:12" s="3" customFormat="1" ht="15.75" customHeight="1" x14ac:dyDescent="0.2">
      <c r="A6" s="6" t="s">
        <v>3</v>
      </c>
      <c r="B6" s="6"/>
      <c r="C6" s="6"/>
      <c r="D6" s="6"/>
      <c r="E6" s="6"/>
      <c r="F6" s="6"/>
      <c r="G6" s="6"/>
      <c r="H6" s="6"/>
      <c r="I6" s="6"/>
      <c r="J6" s="2"/>
      <c r="K6" s="2"/>
    </row>
    <row r="7" spans="1:12" s="3" customFormat="1" ht="48" x14ac:dyDescent="0.2">
      <c r="A7" s="7" t="s">
        <v>4</v>
      </c>
      <c r="B7" s="8"/>
      <c r="C7" s="9" t="s">
        <v>5</v>
      </c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10" t="s">
        <v>11</v>
      </c>
    </row>
    <row r="8" spans="1:12" s="3" customFormat="1" ht="5.25" customHeight="1" x14ac:dyDescent="0.2">
      <c r="A8" s="2"/>
      <c r="B8" s="2"/>
      <c r="C8" s="11"/>
      <c r="D8" s="11"/>
      <c r="E8" s="11"/>
      <c r="F8" s="11"/>
      <c r="G8" s="11"/>
      <c r="H8" s="12"/>
      <c r="I8" s="12"/>
    </row>
    <row r="9" spans="1:12" s="13" customFormat="1" ht="15" customHeight="1" x14ac:dyDescent="0.2">
      <c r="C9" s="14"/>
      <c r="D9" s="14"/>
      <c r="E9" s="14"/>
      <c r="F9" s="14"/>
      <c r="G9" s="14"/>
      <c r="H9" s="14"/>
      <c r="I9" s="15"/>
    </row>
    <row r="10" spans="1:12" s="13" customFormat="1" ht="15" customHeight="1" x14ac:dyDescent="0.2">
      <c r="A10" s="16" t="s">
        <v>12</v>
      </c>
      <c r="B10" s="17"/>
      <c r="C10" s="18">
        <f>SUM(C11+C16)</f>
        <v>13264633883</v>
      </c>
      <c r="D10" s="18">
        <f t="shared" ref="D10:I10" si="0">SUM(D11+D16)</f>
        <v>0</v>
      </c>
      <c r="E10" s="18">
        <f t="shared" si="0"/>
        <v>242013061</v>
      </c>
      <c r="F10" s="18">
        <f t="shared" si="0"/>
        <v>0</v>
      </c>
      <c r="G10" s="18">
        <f t="shared" si="0"/>
        <v>13022620822</v>
      </c>
      <c r="H10" s="18">
        <f t="shared" si="0"/>
        <v>1119714296</v>
      </c>
      <c r="I10" s="18">
        <f t="shared" si="0"/>
        <v>63240750</v>
      </c>
      <c r="J10" s="19"/>
      <c r="K10" s="19"/>
      <c r="L10" s="19"/>
    </row>
    <row r="11" spans="1:12" s="13" customFormat="1" ht="15" customHeight="1" x14ac:dyDescent="0.2">
      <c r="A11" s="20" t="s">
        <v>13</v>
      </c>
      <c r="B11" s="21"/>
      <c r="C11" s="18">
        <f>SUM(C12:C14)</f>
        <v>0</v>
      </c>
      <c r="D11" s="18">
        <f t="shared" ref="D11:I11" si="1">SUM(D12:D14)</f>
        <v>0</v>
      </c>
      <c r="E11" s="18">
        <f t="shared" si="1"/>
        <v>242013061</v>
      </c>
      <c r="F11" s="18">
        <f t="shared" si="1"/>
        <v>242013061</v>
      </c>
      <c r="G11" s="18">
        <f t="shared" si="1"/>
        <v>0</v>
      </c>
      <c r="H11" s="18">
        <f t="shared" si="1"/>
        <v>1119714296</v>
      </c>
      <c r="I11" s="18">
        <f t="shared" si="1"/>
        <v>63240750</v>
      </c>
      <c r="J11" s="19"/>
      <c r="K11" s="19"/>
      <c r="L11" s="19"/>
    </row>
    <row r="12" spans="1:12" s="13" customFormat="1" ht="15" customHeight="1" x14ac:dyDescent="0.2">
      <c r="A12" s="22"/>
      <c r="B12" s="21" t="s">
        <v>14</v>
      </c>
      <c r="C12" s="23">
        <f>SUM('[1]7 EADyOP'!F13)</f>
        <v>0</v>
      </c>
      <c r="D12" s="23">
        <v>0</v>
      </c>
      <c r="E12" s="23">
        <f>F12-'[1]7 EADyOP'!G13</f>
        <v>242013061</v>
      </c>
      <c r="F12" s="23">
        <v>242013061</v>
      </c>
      <c r="G12" s="23">
        <f>SUM(C12+D12-E12+F12)</f>
        <v>0</v>
      </c>
      <c r="H12" s="23">
        <f>'[1]2EA'!D55</f>
        <v>1119714296</v>
      </c>
      <c r="I12" s="23">
        <f>SUM('[1]2EA'!D56:D59)</f>
        <v>63240750</v>
      </c>
      <c r="J12" s="19"/>
      <c r="K12" s="19"/>
      <c r="L12" s="19"/>
    </row>
    <row r="13" spans="1:12" s="13" customFormat="1" ht="15" customHeight="1" x14ac:dyDescent="0.2">
      <c r="A13" s="22"/>
      <c r="B13" s="21" t="s">
        <v>15</v>
      </c>
      <c r="C13" s="23">
        <f>SUM('[1]7 EADyOP'!F20)</f>
        <v>0</v>
      </c>
      <c r="D13" s="23">
        <v>0</v>
      </c>
      <c r="E13" s="23">
        <f>F13-'[1]7 EADyOP'!G20</f>
        <v>0</v>
      </c>
      <c r="F13" s="23">
        <v>0</v>
      </c>
      <c r="G13" s="23">
        <f t="shared" ref="G13:G14" si="2">SUM(C13+D13-E13+F13)</f>
        <v>0</v>
      </c>
      <c r="H13" s="23">
        <v>0</v>
      </c>
      <c r="I13" s="23">
        <v>0</v>
      </c>
      <c r="J13" s="24"/>
      <c r="K13" s="24"/>
      <c r="L13" s="24"/>
    </row>
    <row r="14" spans="1:12" s="13" customFormat="1" ht="15" customHeight="1" x14ac:dyDescent="0.2">
      <c r="A14" s="22"/>
      <c r="B14" s="21" t="s">
        <v>16</v>
      </c>
      <c r="C14" s="23">
        <f>SUM('[1]7 EADyOP'!F22)</f>
        <v>0</v>
      </c>
      <c r="D14" s="23">
        <v>0</v>
      </c>
      <c r="E14" s="23">
        <f>F14-'[1]7 EADyOP'!G22</f>
        <v>0</v>
      </c>
      <c r="F14" s="23">
        <v>0</v>
      </c>
      <c r="G14" s="23">
        <f t="shared" si="2"/>
        <v>0</v>
      </c>
      <c r="H14" s="23">
        <v>0</v>
      </c>
      <c r="I14" s="23">
        <v>0</v>
      </c>
    </row>
    <row r="15" spans="1:12" s="13" customFormat="1" ht="15" customHeight="1" x14ac:dyDescent="0.2">
      <c r="A15" s="22"/>
      <c r="B15" s="21"/>
      <c r="C15" s="14"/>
      <c r="D15" s="14"/>
      <c r="E15" s="14"/>
      <c r="F15" s="14"/>
      <c r="G15" s="14"/>
      <c r="H15" s="14"/>
      <c r="I15" s="14"/>
    </row>
    <row r="16" spans="1:12" s="13" customFormat="1" ht="15" customHeight="1" x14ac:dyDescent="0.2">
      <c r="A16" s="20" t="s">
        <v>17</v>
      </c>
      <c r="B16" s="21"/>
      <c r="C16" s="18">
        <f>SUM(C17:C19)</f>
        <v>13264633883</v>
      </c>
      <c r="D16" s="18">
        <f t="shared" ref="D16:I16" si="3">SUM(D17:D19)</f>
        <v>0</v>
      </c>
      <c r="E16" s="18">
        <f t="shared" si="3"/>
        <v>0</v>
      </c>
      <c r="F16" s="18">
        <f t="shared" si="3"/>
        <v>-242013061</v>
      </c>
      <c r="G16" s="18">
        <f t="shared" si="3"/>
        <v>13022620822</v>
      </c>
      <c r="H16" s="18">
        <f t="shared" si="3"/>
        <v>0</v>
      </c>
      <c r="I16" s="18">
        <f t="shared" si="3"/>
        <v>0</v>
      </c>
    </row>
    <row r="17" spans="1:9" s="13" customFormat="1" ht="15" customHeight="1" x14ac:dyDescent="0.2">
      <c r="A17" s="22"/>
      <c r="B17" s="21" t="s">
        <v>14</v>
      </c>
      <c r="C17" s="23">
        <f>SUM('[1]7 EADyOP'!F40)</f>
        <v>13264633883</v>
      </c>
      <c r="D17" s="23">
        <v>0</v>
      </c>
      <c r="E17" s="23">
        <v>0</v>
      </c>
      <c r="F17" s="23">
        <f>-F12</f>
        <v>-242013061</v>
      </c>
      <c r="G17" s="23">
        <f t="shared" ref="G17:G19" si="4">SUM(C17+D17-E17+F17)</f>
        <v>13022620822</v>
      </c>
      <c r="H17" s="23">
        <v>0</v>
      </c>
      <c r="I17" s="23">
        <v>0</v>
      </c>
    </row>
    <row r="18" spans="1:9" s="13" customFormat="1" ht="15" customHeight="1" x14ac:dyDescent="0.2">
      <c r="A18" s="22"/>
      <c r="B18" s="21" t="s">
        <v>15</v>
      </c>
      <c r="C18" s="23">
        <f>SUM('[1]7 EADyOP'!F46)</f>
        <v>0</v>
      </c>
      <c r="D18" s="23">
        <v>0</v>
      </c>
      <c r="E18" s="23">
        <v>0</v>
      </c>
      <c r="F18" s="23">
        <f>-F13</f>
        <v>0</v>
      </c>
      <c r="G18" s="23">
        <f t="shared" si="4"/>
        <v>0</v>
      </c>
      <c r="H18" s="23">
        <v>0</v>
      </c>
      <c r="I18" s="23">
        <v>0</v>
      </c>
    </row>
    <row r="19" spans="1:9" s="13" customFormat="1" ht="15" customHeight="1" x14ac:dyDescent="0.2">
      <c r="A19" s="22"/>
      <c r="B19" s="21" t="s">
        <v>16</v>
      </c>
      <c r="C19" s="23">
        <f>SUM('[1]7 EADyOP'!F48)</f>
        <v>0</v>
      </c>
      <c r="D19" s="23">
        <v>0</v>
      </c>
      <c r="E19" s="23">
        <v>0</v>
      </c>
      <c r="F19" s="23">
        <f>-F14</f>
        <v>0</v>
      </c>
      <c r="G19" s="23">
        <f t="shared" si="4"/>
        <v>0</v>
      </c>
      <c r="H19" s="23">
        <v>0</v>
      </c>
      <c r="I19" s="23">
        <v>0</v>
      </c>
    </row>
    <row r="20" spans="1:9" s="13" customFormat="1" ht="15" customHeight="1" x14ac:dyDescent="0.2">
      <c r="A20" s="22"/>
      <c r="B20" s="21"/>
      <c r="C20" s="14"/>
      <c r="D20" s="14"/>
      <c r="E20" s="14"/>
      <c r="F20" s="14"/>
      <c r="G20" s="23"/>
      <c r="H20" s="14"/>
      <c r="I20" s="14"/>
    </row>
    <row r="21" spans="1:9" s="13" customFormat="1" ht="15" customHeight="1" x14ac:dyDescent="0.2">
      <c r="A21" s="16" t="s">
        <v>18</v>
      </c>
      <c r="B21" s="21"/>
      <c r="C21" s="18">
        <f>SUM('[1]7 EADyOP'!F63)</f>
        <v>8652291814</v>
      </c>
      <c r="D21" s="25"/>
      <c r="E21" s="25"/>
      <c r="F21" s="26"/>
      <c r="G21" s="18">
        <f>'[1]7 EADyOP'!G63</f>
        <v>7644772460</v>
      </c>
      <c r="H21" s="18">
        <v>0</v>
      </c>
      <c r="I21" s="18">
        <v>0</v>
      </c>
    </row>
    <row r="22" spans="1:9" s="13" customFormat="1" ht="15" customHeight="1" x14ac:dyDescent="0.2">
      <c r="A22" s="22"/>
      <c r="B22" s="21"/>
      <c r="C22" s="14"/>
      <c r="D22" s="14"/>
      <c r="E22" s="14"/>
      <c r="F22" s="14"/>
      <c r="G22" s="14"/>
      <c r="H22" s="14"/>
      <c r="I22" s="14"/>
    </row>
    <row r="23" spans="1:9" s="13" customFormat="1" ht="15" customHeight="1" x14ac:dyDescent="0.2">
      <c r="A23" s="16" t="s">
        <v>19</v>
      </c>
      <c r="B23" s="21"/>
      <c r="C23" s="18">
        <f>SUM(C10+C21)</f>
        <v>21916925697</v>
      </c>
      <c r="D23" s="18">
        <f>D10</f>
        <v>0</v>
      </c>
      <c r="E23" s="18">
        <f>E10</f>
        <v>242013061</v>
      </c>
      <c r="F23" s="18">
        <f t="shared" ref="F23:I23" si="5">SUM(F10+F21)</f>
        <v>0</v>
      </c>
      <c r="G23" s="18">
        <f t="shared" si="5"/>
        <v>20667393282</v>
      </c>
      <c r="H23" s="18">
        <f t="shared" si="5"/>
        <v>1119714296</v>
      </c>
      <c r="I23" s="18">
        <f t="shared" si="5"/>
        <v>63240750</v>
      </c>
    </row>
    <row r="24" spans="1:9" s="13" customFormat="1" ht="15" customHeight="1" x14ac:dyDescent="0.2">
      <c r="A24" s="22"/>
      <c r="B24" s="21"/>
      <c r="C24" s="14"/>
      <c r="D24" s="14"/>
      <c r="E24" s="14"/>
      <c r="F24" s="14"/>
      <c r="G24" s="14"/>
      <c r="H24" s="14"/>
      <c r="I24" s="15"/>
    </row>
    <row r="25" spans="1:9" s="13" customFormat="1" ht="15" customHeight="1" x14ac:dyDescent="0.2">
      <c r="A25" s="16" t="s">
        <v>20</v>
      </c>
      <c r="B25" s="21"/>
      <c r="C25" s="18">
        <f t="shared" ref="C25:I25" si="6">SUM(C26:C28)</f>
        <v>0</v>
      </c>
      <c r="D25" s="18">
        <f t="shared" si="6"/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6"/>
        <v>0</v>
      </c>
      <c r="I25" s="18">
        <f t="shared" si="6"/>
        <v>0</v>
      </c>
    </row>
    <row r="26" spans="1:9" s="13" customFormat="1" ht="12.75" x14ac:dyDescent="0.2">
      <c r="A26" s="20" t="s">
        <v>21</v>
      </c>
      <c r="B26" s="21"/>
      <c r="C26" s="23">
        <v>0</v>
      </c>
      <c r="D26" s="23">
        <v>0</v>
      </c>
      <c r="E26" s="23">
        <v>0</v>
      </c>
      <c r="F26" s="23">
        <v>0</v>
      </c>
      <c r="G26" s="23">
        <f>SUM(C26+D26-E26+F26)</f>
        <v>0</v>
      </c>
      <c r="H26" s="23">
        <v>0</v>
      </c>
      <c r="I26" s="23">
        <v>0</v>
      </c>
    </row>
    <row r="27" spans="1:9" s="13" customFormat="1" ht="12.75" x14ac:dyDescent="0.2">
      <c r="A27" s="20" t="s">
        <v>22</v>
      </c>
      <c r="B27" s="21"/>
      <c r="C27" s="23">
        <v>0</v>
      </c>
      <c r="D27" s="23">
        <v>0</v>
      </c>
      <c r="E27" s="23">
        <v>0</v>
      </c>
      <c r="F27" s="23">
        <v>0</v>
      </c>
      <c r="G27" s="23">
        <f t="shared" ref="G27:G28" si="7">SUM(C27+D27-E27+F27)</f>
        <v>0</v>
      </c>
      <c r="H27" s="23">
        <v>0</v>
      </c>
      <c r="I27" s="23">
        <v>0</v>
      </c>
    </row>
    <row r="28" spans="1:9" s="13" customFormat="1" ht="12.75" x14ac:dyDescent="0.2">
      <c r="A28" s="20" t="s">
        <v>23</v>
      </c>
      <c r="B28" s="21"/>
      <c r="C28" s="23">
        <v>0</v>
      </c>
      <c r="D28" s="23">
        <v>0</v>
      </c>
      <c r="E28" s="23">
        <v>0</v>
      </c>
      <c r="F28" s="23">
        <v>0</v>
      </c>
      <c r="G28" s="23">
        <f t="shared" si="7"/>
        <v>0</v>
      </c>
      <c r="H28" s="23">
        <v>0</v>
      </c>
      <c r="I28" s="23">
        <v>0</v>
      </c>
    </row>
    <row r="29" spans="1:9" s="13" customFormat="1" ht="15" customHeight="1" x14ac:dyDescent="0.2">
      <c r="A29" s="22"/>
      <c r="B29" s="21"/>
      <c r="C29" s="14"/>
      <c r="D29" s="14"/>
      <c r="E29" s="14"/>
      <c r="F29" s="14"/>
      <c r="G29" s="14"/>
      <c r="H29" s="14"/>
      <c r="I29" s="14"/>
    </row>
    <row r="30" spans="1:9" s="13" customFormat="1" ht="15" customHeight="1" x14ac:dyDescent="0.2">
      <c r="A30" s="16" t="s">
        <v>24</v>
      </c>
      <c r="B30" s="21"/>
      <c r="C30" s="18">
        <f t="shared" ref="C30:I30" si="8">SUM(C31:C33)</f>
        <v>0</v>
      </c>
      <c r="D30" s="18">
        <f t="shared" si="8"/>
        <v>0</v>
      </c>
      <c r="E30" s="18">
        <f t="shared" si="8"/>
        <v>0</v>
      </c>
      <c r="F30" s="18">
        <f t="shared" si="8"/>
        <v>0</v>
      </c>
      <c r="G30" s="18">
        <f t="shared" si="8"/>
        <v>0</v>
      </c>
      <c r="H30" s="18">
        <f t="shared" si="8"/>
        <v>0</v>
      </c>
      <c r="I30" s="18">
        <f t="shared" si="8"/>
        <v>0</v>
      </c>
    </row>
    <row r="31" spans="1:9" s="13" customFormat="1" ht="15" customHeight="1" x14ac:dyDescent="0.2">
      <c r="A31" s="20" t="s">
        <v>25</v>
      </c>
      <c r="B31" s="21"/>
      <c r="C31" s="23">
        <v>0</v>
      </c>
      <c r="D31" s="23">
        <v>0</v>
      </c>
      <c r="E31" s="23">
        <v>0</v>
      </c>
      <c r="F31" s="23">
        <v>0</v>
      </c>
      <c r="G31" s="23">
        <f>SUM(C31+D31-E31+F31)</f>
        <v>0</v>
      </c>
      <c r="H31" s="23">
        <v>0</v>
      </c>
      <c r="I31" s="23">
        <v>0</v>
      </c>
    </row>
    <row r="32" spans="1:9" s="13" customFormat="1" ht="15" customHeight="1" x14ac:dyDescent="0.2">
      <c r="A32" s="20" t="s">
        <v>26</v>
      </c>
      <c r="B32" s="21"/>
      <c r="C32" s="23">
        <v>0</v>
      </c>
      <c r="D32" s="23">
        <v>0</v>
      </c>
      <c r="E32" s="23">
        <v>0</v>
      </c>
      <c r="F32" s="23">
        <v>0</v>
      </c>
      <c r="G32" s="23">
        <f>SUM(C32+D32-E32+F32)</f>
        <v>0</v>
      </c>
      <c r="H32" s="23">
        <v>0</v>
      </c>
      <c r="I32" s="23">
        <v>0</v>
      </c>
    </row>
    <row r="33" spans="1:10" s="13" customFormat="1" ht="15" customHeight="1" x14ac:dyDescent="0.2">
      <c r="A33" s="20" t="s">
        <v>27</v>
      </c>
      <c r="B33" s="21"/>
      <c r="C33" s="23">
        <v>0</v>
      </c>
      <c r="D33" s="23">
        <v>0</v>
      </c>
      <c r="E33" s="23">
        <v>0</v>
      </c>
      <c r="F33" s="23">
        <v>0</v>
      </c>
      <c r="G33" s="23">
        <f>SUM(C33+D33-E33+F33)</f>
        <v>0</v>
      </c>
      <c r="H33" s="23">
        <v>0</v>
      </c>
      <c r="I33" s="23">
        <v>0</v>
      </c>
    </row>
    <row r="34" spans="1:10" s="3" customFormat="1" ht="9" customHeight="1" x14ac:dyDescent="0.2">
      <c r="C34" s="12"/>
      <c r="D34" s="12"/>
      <c r="E34" s="12"/>
      <c r="F34" s="12"/>
      <c r="G34" s="12"/>
      <c r="H34" s="12"/>
      <c r="I34" s="12"/>
    </row>
    <row r="35" spans="1:10" s="3" customFormat="1" ht="36" x14ac:dyDescent="0.2">
      <c r="A35" s="27" t="s">
        <v>28</v>
      </c>
      <c r="B35" s="27"/>
      <c r="C35" s="27"/>
      <c r="D35" s="28"/>
      <c r="E35" s="9" t="s">
        <v>29</v>
      </c>
      <c r="F35" s="9" t="s">
        <v>30</v>
      </c>
      <c r="G35" s="9" t="s">
        <v>31</v>
      </c>
      <c r="H35" s="9" t="s">
        <v>32</v>
      </c>
      <c r="I35" s="10" t="s">
        <v>33</v>
      </c>
    </row>
    <row r="36" spans="1:10" s="3" customFormat="1" ht="5.25" customHeight="1" x14ac:dyDescent="0.2">
      <c r="C36" s="12"/>
      <c r="D36" s="12"/>
      <c r="E36" s="12"/>
      <c r="F36" s="12"/>
      <c r="G36" s="12"/>
      <c r="H36" s="12"/>
      <c r="I36" s="12"/>
    </row>
    <row r="37" spans="1:10" s="3" customFormat="1" ht="15" customHeight="1" x14ac:dyDescent="0.2">
      <c r="A37" s="16" t="s">
        <v>34</v>
      </c>
      <c r="B37" s="21"/>
      <c r="C37" s="12"/>
      <c r="D37" s="12"/>
      <c r="E37" s="18">
        <f>SUM(E38:E40)</f>
        <v>0</v>
      </c>
      <c r="F37" s="18"/>
      <c r="G37" s="18"/>
      <c r="H37" s="18">
        <f>SUM(H38:H40)</f>
        <v>0</v>
      </c>
      <c r="I37" s="18"/>
    </row>
    <row r="38" spans="1:10" s="3" customFormat="1" ht="15" customHeight="1" x14ac:dyDescent="0.2">
      <c r="A38" s="20" t="s">
        <v>35</v>
      </c>
      <c r="B38" s="21"/>
      <c r="C38" s="12"/>
      <c r="D38" s="12"/>
      <c r="E38" s="23">
        <v>0</v>
      </c>
      <c r="F38" s="18"/>
      <c r="G38" s="18"/>
      <c r="H38" s="23">
        <v>0</v>
      </c>
      <c r="I38" s="18"/>
    </row>
    <row r="39" spans="1:10" s="3" customFormat="1" ht="15" customHeight="1" x14ac:dyDescent="0.2">
      <c r="A39" s="20" t="s">
        <v>36</v>
      </c>
      <c r="B39" s="21"/>
      <c r="C39" s="12"/>
      <c r="D39" s="12"/>
      <c r="E39" s="23">
        <v>0</v>
      </c>
      <c r="F39" s="18"/>
      <c r="G39" s="18"/>
      <c r="H39" s="23">
        <v>0</v>
      </c>
      <c r="I39" s="18"/>
    </row>
    <row r="40" spans="1:10" s="3" customFormat="1" ht="15" customHeight="1" x14ac:dyDescent="0.2">
      <c r="A40" s="20" t="s">
        <v>37</v>
      </c>
      <c r="B40" s="21"/>
      <c r="C40" s="12"/>
      <c r="D40" s="12"/>
      <c r="E40" s="23">
        <v>0</v>
      </c>
      <c r="F40" s="23"/>
      <c r="G40" s="23"/>
      <c r="H40" s="23">
        <v>0</v>
      </c>
      <c r="I40" s="29"/>
    </row>
    <row r="41" spans="1:10" s="3" customFormat="1" ht="3.75" customHeight="1" x14ac:dyDescent="0.2">
      <c r="A41" s="30"/>
      <c r="B41" s="31"/>
      <c r="C41" s="32"/>
      <c r="D41" s="32"/>
      <c r="E41" s="32"/>
      <c r="F41" s="32"/>
      <c r="G41" s="32"/>
      <c r="H41" s="33"/>
      <c r="I41" s="33"/>
    </row>
    <row r="42" spans="1:10" s="3" customFormat="1" ht="15" customHeight="1" x14ac:dyDescent="0.2">
      <c r="A42" s="34" t="s">
        <v>38</v>
      </c>
      <c r="B42" s="34"/>
      <c r="C42" s="14"/>
      <c r="D42" s="14"/>
      <c r="E42" s="14"/>
      <c r="F42" s="14"/>
      <c r="G42" s="14"/>
      <c r="H42" s="12"/>
      <c r="I42" s="12"/>
    </row>
    <row r="43" spans="1:10" s="36" customFormat="1" ht="12.75" x14ac:dyDescent="0.2">
      <c r="A43" s="20"/>
      <c r="B43" s="21"/>
      <c r="C43" s="14"/>
      <c r="D43" s="14"/>
      <c r="E43" s="14"/>
      <c r="F43" s="14"/>
      <c r="G43" s="14"/>
      <c r="H43" s="12"/>
      <c r="I43" s="12"/>
      <c r="J43" s="35"/>
    </row>
    <row r="58" spans="1:9" x14ac:dyDescent="0.25">
      <c r="A58" s="2"/>
      <c r="B58" s="2"/>
      <c r="C58" s="11"/>
      <c r="D58" s="11"/>
      <c r="F58" s="37"/>
      <c r="G58" s="37"/>
      <c r="H58" s="37"/>
      <c r="I58" s="37"/>
    </row>
    <row r="59" spans="1:9" x14ac:dyDescent="0.25">
      <c r="A59" s="38"/>
      <c r="B59" s="38"/>
      <c r="C59" s="38"/>
      <c r="D59" s="11"/>
      <c r="E59" s="11"/>
      <c r="F59" s="37"/>
      <c r="G59" s="37"/>
      <c r="H59" s="37"/>
      <c r="I59" s="37"/>
    </row>
    <row r="64" spans="1:9" ht="16.5" x14ac:dyDescent="0.25">
      <c r="A64" s="39"/>
      <c r="B64" s="39"/>
      <c r="C64" s="40"/>
      <c r="D64" s="40"/>
      <c r="E64" s="40"/>
      <c r="F64" s="40"/>
      <c r="G64" s="40"/>
      <c r="H64" s="40"/>
      <c r="I64" s="40"/>
    </row>
  </sheetData>
  <mergeCells count="12">
    <mergeCell ref="A7:B7"/>
    <mergeCell ref="A35:D35"/>
    <mergeCell ref="A42:B42"/>
    <mergeCell ref="F58:I58"/>
    <mergeCell ref="A59:C59"/>
    <mergeCell ref="F59:I59"/>
    <mergeCell ref="A1:I1"/>
    <mergeCell ref="A2:I2"/>
    <mergeCell ref="A3:I3"/>
    <mergeCell ref="A4:I4"/>
    <mergeCell ref="A5:I5"/>
    <mergeCell ref="A6:I6"/>
  </mergeCells>
  <pageMargins left="0.70866141732283472" right="0.70866141732283472" top="0.74803149606299213" bottom="0.74803149606299213" header="0.31496062992125984" footer="0.31496062992125984"/>
  <pageSetup scale="51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28 DEUDA-LDF2</vt:lpstr>
      <vt:lpstr>'28 DEUDA-LDF2'!Área_de_impresión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2023-03-15T19:41:57Z</dcterms:created>
  <dcterms:modified xsi:type="dcterms:W3CDTF">2023-03-15T19:41:57Z</dcterms:modified>
</cp:coreProperties>
</file>