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609ABC-BC34-4AC6-BBD5-D9911C94A559}" xr6:coauthVersionLast="47" xr6:coauthVersionMax="47" xr10:uidLastSave="{00000000-0000-0000-0000-000000000000}"/>
  <bookViews>
    <workbookView xWindow="-120" yWindow="-120" windowWidth="20730" windowHeight="11160" xr2:uid="{95B45975-C675-4605-9CF9-7C3A011E3158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E47" i="1"/>
  <c r="E46" i="1"/>
  <c r="H46" i="1" s="1"/>
  <c r="H45" i="1"/>
  <c r="E45" i="1"/>
  <c r="H44" i="1"/>
  <c r="E44" i="1"/>
  <c r="G43" i="1"/>
  <c r="F43" i="1"/>
  <c r="D43" i="1"/>
  <c r="E43" i="1" s="1"/>
  <c r="H43" i="1" s="1"/>
  <c r="C43" i="1"/>
  <c r="E41" i="1"/>
  <c r="H41" i="1" s="1"/>
  <c r="H40" i="1"/>
  <c r="E40" i="1"/>
  <c r="H39" i="1"/>
  <c r="E39" i="1"/>
  <c r="H38" i="1"/>
  <c r="E37" i="1"/>
  <c r="H37" i="1" s="1"/>
  <c r="H36" i="1"/>
  <c r="H35" i="1"/>
  <c r="E34" i="1"/>
  <c r="H34" i="1" s="1"/>
  <c r="E33" i="1"/>
  <c r="H33" i="1" s="1"/>
  <c r="G32" i="1"/>
  <c r="G11" i="1" s="1"/>
  <c r="F32" i="1"/>
  <c r="D32" i="1"/>
  <c r="C32" i="1"/>
  <c r="E32" i="1" s="1"/>
  <c r="H32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D11" i="1" s="1"/>
  <c r="C23" i="1"/>
  <c r="C11" i="1" s="1"/>
  <c r="E21" i="1"/>
  <c r="H21" i="1" s="1"/>
  <c r="E20" i="1"/>
  <c r="H20" i="1" s="1"/>
  <c r="H19" i="1"/>
  <c r="H18" i="1"/>
  <c r="E18" i="1"/>
  <c r="E17" i="1"/>
  <c r="H17" i="1" s="1"/>
  <c r="H16" i="1"/>
  <c r="E16" i="1"/>
  <c r="H15" i="1"/>
  <c r="E15" i="1"/>
  <c r="E14" i="1"/>
  <c r="H14" i="1" s="1"/>
  <c r="G13" i="1"/>
  <c r="F13" i="1"/>
  <c r="D13" i="1"/>
  <c r="C13" i="1"/>
  <c r="E13" i="1" s="1"/>
  <c r="H13" i="1" s="1"/>
  <c r="F11" i="1"/>
  <c r="H23" i="1" l="1"/>
  <c r="E11" i="1"/>
  <c r="H11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<sst xmlns="http://schemas.openxmlformats.org/spreadsheetml/2006/main" count="51" uniqueCount="51">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</sst>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B953FDA8-5778-44DE-AED8-DAB9A2A0362D}"/>
    <cellStyle name="Normal" xfId="0" builtinId="0"/>
    <cellStyle name="Normal 12 3 2" xfId="2" xr:uid="{CE41D29F-3382-46DA-AC97-B89286991C3B}"/>
    <cellStyle name="Normal 3_1. Ingreso Público" xfId="1" xr:uid="{78727B52-2620-4672-A85B-03F49353C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0C20-7439-4D40-A31C-3C1080B87060}">
  <dimension ref="A1:I54"/>
  <sheetViews>
    <sheetView showGridLines="0" tabSelected="1" topLeftCell="A34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22634711458</v>
      </c>
      <c r="D11" s="19">
        <f>SUM(D13+D23+D32)+D43</f>
        <v>10470046205</v>
      </c>
      <c r="E11" s="19">
        <f>SUM(C11:D11)</f>
        <v>33104757663</v>
      </c>
      <c r="F11" s="19">
        <f>SUM(F13+F23+F32)+F43</f>
        <v>32786912903</v>
      </c>
      <c r="G11" s="19">
        <f>SUM(G13+G23+G32)+G43</f>
        <v>30152851980</v>
      </c>
      <c r="H11" s="19">
        <f>SUM(E11-F11)</f>
        <v>317844760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957980880</v>
      </c>
      <c r="D13" s="24">
        <f>SUM(D14:D21)</f>
        <v>192605032</v>
      </c>
      <c r="E13" s="24">
        <f t="shared" ref="E13:E21" si="0">SUM(C13:D13)</f>
        <v>1150585912</v>
      </c>
      <c r="F13" s="24">
        <f>SUM(F14:F21)</f>
        <v>1132901923</v>
      </c>
      <c r="G13" s="24">
        <f>SUM(G14:G21)</f>
        <v>1125191203</v>
      </c>
      <c r="H13" s="24">
        <f t="shared" ref="H13:H21" si="1">SUM(E13-F13)</f>
        <v>17683989</v>
      </c>
    </row>
    <row r="14" spans="1:9" s="20" customFormat="1" ht="13.5" customHeight="1" x14ac:dyDescent="0.25">
      <c r="A14" s="25"/>
      <c r="B14" s="26" t="s">
        <v>18</v>
      </c>
      <c r="C14" s="27">
        <v>17606031</v>
      </c>
      <c r="D14" s="27">
        <v>577879</v>
      </c>
      <c r="E14" s="27">
        <f t="shared" si="0"/>
        <v>18183910</v>
      </c>
      <c r="F14" s="27">
        <v>18157595</v>
      </c>
      <c r="G14" s="27">
        <v>17532366</v>
      </c>
      <c r="H14" s="27">
        <f t="shared" si="1"/>
        <v>26315</v>
      </c>
    </row>
    <row r="15" spans="1:9" s="20" customFormat="1" ht="13.5" customHeight="1" x14ac:dyDescent="0.25">
      <c r="A15" s="25"/>
      <c r="B15" s="26" t="s">
        <v>19</v>
      </c>
      <c r="C15" s="27">
        <v>9867099</v>
      </c>
      <c r="D15" s="27">
        <v>4012517</v>
      </c>
      <c r="E15" s="27">
        <f t="shared" si="0"/>
        <v>13879616</v>
      </c>
      <c r="F15" s="27">
        <v>13798087</v>
      </c>
      <c r="G15" s="27">
        <v>13611892</v>
      </c>
      <c r="H15" s="27">
        <f t="shared" si="1"/>
        <v>81529</v>
      </c>
    </row>
    <row r="16" spans="1:9" s="20" customFormat="1" ht="13.5" customHeight="1" x14ac:dyDescent="0.25">
      <c r="A16" s="28"/>
      <c r="B16" s="26" t="s">
        <v>20</v>
      </c>
      <c r="C16" s="27">
        <v>30211961</v>
      </c>
      <c r="D16" s="27">
        <v>1526697</v>
      </c>
      <c r="E16" s="27">
        <f t="shared" si="0"/>
        <v>31738658</v>
      </c>
      <c r="F16" s="27">
        <v>31294562</v>
      </c>
      <c r="G16" s="27">
        <v>30029792</v>
      </c>
      <c r="H16" s="27">
        <f>SUM(E16-F16)</f>
        <v>444096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59381140</v>
      </c>
      <c r="D18" s="27">
        <v>63124055</v>
      </c>
      <c r="E18" s="27">
        <f t="shared" si="0"/>
        <v>122505195</v>
      </c>
      <c r="F18" s="27">
        <v>121537964</v>
      </c>
      <c r="G18" s="27">
        <v>121029511</v>
      </c>
      <c r="H18" s="27">
        <f t="shared" si="1"/>
        <v>967231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787225808</v>
      </c>
      <c r="D20" s="27">
        <v>77759786</v>
      </c>
      <c r="E20" s="27">
        <f t="shared" si="0"/>
        <v>864985594</v>
      </c>
      <c r="F20" s="27">
        <v>851362195</v>
      </c>
      <c r="G20" s="27">
        <v>847839348</v>
      </c>
      <c r="H20" s="27">
        <f t="shared" si="1"/>
        <v>13623399</v>
      </c>
    </row>
    <row r="21" spans="1:8" s="20" customFormat="1" ht="13.5" customHeight="1" x14ac:dyDescent="0.25">
      <c r="A21" s="25"/>
      <c r="B21" s="26" t="s">
        <v>25</v>
      </c>
      <c r="C21" s="27">
        <v>53688841</v>
      </c>
      <c r="D21" s="27">
        <v>45604098</v>
      </c>
      <c r="E21" s="27">
        <f t="shared" si="0"/>
        <v>99292939</v>
      </c>
      <c r="F21" s="27">
        <v>96751520</v>
      </c>
      <c r="G21" s="27">
        <v>95148294</v>
      </c>
      <c r="H21" s="27">
        <f t="shared" si="1"/>
        <v>2541419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20214622304</v>
      </c>
      <c r="D23" s="24">
        <f t="shared" ref="D23:H23" si="2">SUM(D24:D30)</f>
        <v>9547470925</v>
      </c>
      <c r="E23" s="24">
        <f t="shared" si="2"/>
        <v>29762093229</v>
      </c>
      <c r="F23" s="24">
        <f t="shared" si="2"/>
        <v>29472987685</v>
      </c>
      <c r="G23" s="24">
        <f t="shared" si="2"/>
        <v>27076837516</v>
      </c>
      <c r="H23" s="24">
        <f t="shared" si="2"/>
        <v>289105544</v>
      </c>
    </row>
    <row r="24" spans="1:8" s="20" customFormat="1" ht="13.5" customHeight="1" x14ac:dyDescent="0.25">
      <c r="A24" s="31"/>
      <c r="B24" s="26" t="s">
        <v>28</v>
      </c>
      <c r="C24" s="27">
        <v>286527238</v>
      </c>
      <c r="D24" s="27">
        <v>90989459</v>
      </c>
      <c r="E24" s="27">
        <f t="shared" ref="E24:E30" si="3">SUM(C24:D24)</f>
        <v>377516697</v>
      </c>
      <c r="F24" s="27">
        <v>373942883</v>
      </c>
      <c r="G24" s="27">
        <v>343905000</v>
      </c>
      <c r="H24" s="27">
        <f t="shared" ref="H24:H30" si="4">SUM(E24-F24)</f>
        <v>3573814</v>
      </c>
    </row>
    <row r="25" spans="1:8" s="20" customFormat="1" ht="13.5" customHeight="1" x14ac:dyDescent="0.25">
      <c r="A25" s="31"/>
      <c r="B25" s="26" t="s">
        <v>29</v>
      </c>
      <c r="C25" s="27">
        <v>248071859</v>
      </c>
      <c r="D25" s="27">
        <v>93003628</v>
      </c>
      <c r="E25" s="27">
        <f t="shared" si="3"/>
        <v>341075487</v>
      </c>
      <c r="F25" s="27">
        <v>339446657</v>
      </c>
      <c r="G25" s="27">
        <v>331605607</v>
      </c>
      <c r="H25" s="27">
        <f t="shared" si="4"/>
        <v>1628830</v>
      </c>
    </row>
    <row r="26" spans="1:8" s="20" customFormat="1" ht="13.5" customHeight="1" x14ac:dyDescent="0.25">
      <c r="A26" s="31"/>
      <c r="B26" s="26" t="s">
        <v>30</v>
      </c>
      <c r="C26" s="27">
        <v>11292778107</v>
      </c>
      <c r="D26" s="27">
        <v>7028987295</v>
      </c>
      <c r="E26" s="27">
        <f t="shared" si="3"/>
        <v>18321765402</v>
      </c>
      <c r="F26" s="27">
        <v>18300431023</v>
      </c>
      <c r="G26" s="27">
        <v>16552590485</v>
      </c>
      <c r="H26" s="27">
        <f t="shared" si="4"/>
        <v>21334379</v>
      </c>
    </row>
    <row r="27" spans="1:8" s="20" customFormat="1" ht="13.5" customHeight="1" x14ac:dyDescent="0.25">
      <c r="A27" s="25"/>
      <c r="B27" s="26" t="s">
        <v>31</v>
      </c>
      <c r="C27" s="27">
        <v>245862456</v>
      </c>
      <c r="D27" s="27">
        <v>78255136</v>
      </c>
      <c r="E27" s="27">
        <f t="shared" si="3"/>
        <v>324117592</v>
      </c>
      <c r="F27" s="27">
        <v>308509784</v>
      </c>
      <c r="G27" s="27">
        <v>284419300</v>
      </c>
      <c r="H27" s="27">
        <f t="shared" si="4"/>
        <v>15607808</v>
      </c>
    </row>
    <row r="28" spans="1:8" s="20" customFormat="1" ht="13.5" customHeight="1" x14ac:dyDescent="0.25">
      <c r="A28" s="25"/>
      <c r="B28" s="26" t="s">
        <v>32</v>
      </c>
      <c r="C28" s="27">
        <v>6817864038</v>
      </c>
      <c r="D28" s="27">
        <v>2113885610</v>
      </c>
      <c r="E28" s="27">
        <f t="shared" si="3"/>
        <v>8931749648</v>
      </c>
      <c r="F28" s="27">
        <v>8697514357</v>
      </c>
      <c r="G28" s="27">
        <v>8132342451</v>
      </c>
      <c r="H28" s="27">
        <f t="shared" si="4"/>
        <v>234235291</v>
      </c>
    </row>
    <row r="29" spans="1:8" s="20" customFormat="1" ht="13.5" customHeight="1" x14ac:dyDescent="0.25">
      <c r="A29" s="25"/>
      <c r="B29" s="26" t="s">
        <v>33</v>
      </c>
      <c r="C29" s="27">
        <v>1323518606</v>
      </c>
      <c r="D29" s="27">
        <v>142349797</v>
      </c>
      <c r="E29" s="27">
        <f t="shared" si="3"/>
        <v>1465868403</v>
      </c>
      <c r="F29" s="27">
        <v>1453142981</v>
      </c>
      <c r="G29" s="27">
        <v>1431974673</v>
      </c>
      <c r="H29" s="27">
        <f t="shared" si="4"/>
        <v>12725422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1462108274</v>
      </c>
      <c r="D32" s="24">
        <f>SUM(D33:D41)</f>
        <v>728424035</v>
      </c>
      <c r="E32" s="24">
        <f>SUM(C32:D32)</f>
        <v>2190532309</v>
      </c>
      <c r="F32" s="24">
        <f>SUM(F33:F41)</f>
        <v>2179477082</v>
      </c>
      <c r="G32" s="24">
        <f>SUM(G33:G41)</f>
        <v>1949277048</v>
      </c>
      <c r="H32" s="24">
        <f>SUM(E32-F32)</f>
        <v>11055227</v>
      </c>
    </row>
    <row r="33" spans="1:8" s="20" customFormat="1" ht="26.25" customHeight="1" x14ac:dyDescent="0.25">
      <c r="A33" s="25"/>
      <c r="B33" s="26" t="s">
        <v>36</v>
      </c>
      <c r="C33" s="27">
        <v>237268759</v>
      </c>
      <c r="D33" s="27">
        <v>36663515</v>
      </c>
      <c r="E33" s="27">
        <f t="shared" ref="E33:E40" si="5">SUM(C33:D33)</f>
        <v>273932274</v>
      </c>
      <c r="F33" s="27">
        <v>265543070</v>
      </c>
      <c r="G33" s="27">
        <v>247779466</v>
      </c>
      <c r="H33" s="27">
        <f t="shared" ref="H33:H40" si="6">SUM(E33-F33)</f>
        <v>8389204</v>
      </c>
    </row>
    <row r="34" spans="1:8" s="20" customFormat="1" ht="13.5" customHeight="1" x14ac:dyDescent="0.25">
      <c r="A34" s="25"/>
      <c r="B34" s="26" t="s">
        <v>37</v>
      </c>
      <c r="C34" s="27">
        <v>21906308</v>
      </c>
      <c r="D34" s="27">
        <v>3687957</v>
      </c>
      <c r="E34" s="27">
        <f t="shared" si="5"/>
        <v>25594265</v>
      </c>
      <c r="F34" s="27">
        <v>25373175</v>
      </c>
      <c r="G34" s="27">
        <v>24546839</v>
      </c>
      <c r="H34" s="27">
        <f t="shared" si="6"/>
        <v>221090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1140416303</v>
      </c>
      <c r="D37" s="27">
        <v>664923291</v>
      </c>
      <c r="E37" s="27">
        <f>SUM(C37:D37)</f>
        <v>1805339594</v>
      </c>
      <c r="F37" s="27">
        <v>1803937270</v>
      </c>
      <c r="G37" s="27">
        <v>1600468241</v>
      </c>
      <c r="H37" s="27">
        <f>SUM(E37-F37)</f>
        <v>1402324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17397781</v>
      </c>
      <c r="D39" s="27">
        <v>1103182</v>
      </c>
      <c r="E39" s="27">
        <f t="shared" si="5"/>
        <v>18500963</v>
      </c>
      <c r="F39" s="27">
        <v>18500868</v>
      </c>
      <c r="G39" s="27">
        <v>16664999</v>
      </c>
      <c r="H39" s="27">
        <f t="shared" si="6"/>
        <v>95</v>
      </c>
    </row>
    <row r="40" spans="1:8" s="20" customFormat="1" ht="13.5" customHeight="1" x14ac:dyDescent="0.25">
      <c r="A40" s="25"/>
      <c r="B40" s="26" t="s">
        <v>43</v>
      </c>
      <c r="C40" s="27">
        <v>45119123</v>
      </c>
      <c r="D40" s="27">
        <v>22046090</v>
      </c>
      <c r="E40" s="27">
        <f t="shared" si="5"/>
        <v>67165213</v>
      </c>
      <c r="F40" s="27">
        <v>66122699</v>
      </c>
      <c r="G40" s="27">
        <v>59817503</v>
      </c>
      <c r="H40" s="27">
        <f t="shared" si="6"/>
        <v>1042514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1546213</v>
      </c>
      <c r="E43" s="33">
        <f>SUM(C43:D43)</f>
        <v>1546213</v>
      </c>
      <c r="F43" s="33">
        <f>SUM(F44:F47)</f>
        <v>1546213</v>
      </c>
      <c r="G43" s="33">
        <f>SUM(G44:G47)</f>
        <v>1546213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13.5" customHeight="1" x14ac:dyDescent="0.25">
      <c r="A47" s="34"/>
      <c r="B47" s="35" t="s">
        <v>49</v>
      </c>
      <c r="C47" s="36">
        <v>0</v>
      </c>
      <c r="D47" s="36">
        <v>1546213</v>
      </c>
      <c r="E47" s="36">
        <f t="shared" si="7"/>
        <v>1546213</v>
      </c>
      <c r="F47" s="36">
        <v>1546213</v>
      </c>
      <c r="G47" s="36">
        <v>1546213</v>
      </c>
      <c r="H47" s="36">
        <f t="shared" si="8"/>
        <v>0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2023-03-10T18:16:39Z</dcterms:created>
  <dcterms:modified xsi:type="dcterms:W3CDTF">2023-03-10T18:16:40Z</dcterms:modified>
</cp:coreProperties>
</file>