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C13A3CD-090D-49EE-853A-490C31399CF7}" xr6:coauthVersionLast="47" xr6:coauthVersionMax="47" xr10:uidLastSave="{00000000-0000-0000-0000-000000000000}"/>
  <bookViews>
    <workbookView xWindow="-120" yWindow="-120" windowWidth="20730" windowHeight="11160" xr2:uid="{B3700362-7998-4A9E-998B-51E89E93E90A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<sst xmlns="http://schemas.openxmlformats.org/spreadsheetml/2006/main" count="56" uniqueCount="56">
  <si>
    <t>GOBIERNO CONSTITUCIONAL DEL ESTADO DE CHIAPAS</t>
  </si>
  <si>
    <t>ENTIDADES PARAESTATALES Y FIDEICOMISOS NO EMPRESARIALES Y NO FINANCIEROS</t>
  </si>
  <si>
    <t>ESTADO ANALÍTICO DEL EJERCICIO DEL PRESUPUESTO DE EGRESOS</t>
  </si>
  <si>
    <t>CLASIFICACIÓN ADMINISTRATIVA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</si>
  <si>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</si>
  <si>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</si>
  <si>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</si>
  <si>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</si>
  <si>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</si>
  <si>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</si>
  <si>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</si>
  <si>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</si>
  <si>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</si>
  <si>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</si>
  <si>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</si>
  <si>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</si>
  <si>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</si>
  <si>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Sistema para el Desarrollo Integral de la Familia del Estado de Chiapas, DIF- Chiapas</t>
  </si>
  <si>
    <t>Secretariado Ejecutivo del Sistema Estatal de Seguridad Pública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</si>
  <si>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</si>
  <si>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</si>
  <si>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</si>
  <si>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Instituto de Salud</t>
  </si>
  <si>
    <t>Instituto Chiapaneco de Educación para Jóvenes y Adultos</t>
  </si>
  <si>
    <t>Colegio de Educación Profesional Técnica del Estado de Chiapas “CONALEP CHIAPAS”</t>
  </si>
  <si>
    <t>Instituto de Ciencia, Tecnología e Innovación del Estado de Chiapas</t>
  </si>
  <si>
    <t>Instituto de la Infraestructura Física Educativa del Estado de Chiapas</t>
  </si>
  <si>
    <t>Promotora de Vivienda Chiapas</t>
  </si>
  <si>
    <t>Instituto Estatal del Agua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</si>
  <si>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</si>
  <si>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</si>
  <si>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</si>
  <si>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</si>
  <si>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</si>
  <si>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Universidad de Ciencias y Artes de Chiapas</t>
  </si>
  <si>
    <t>Universidad Tecnológica de la Selva</t>
  </si>
  <si>
    <t>Universidad Politécnica de Chiapas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</si>
  <si>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</si>
  <si>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</si>
  <si>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</si>
  <si>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</si>
  <si>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</si>
  <si>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</si>
  <si>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Instituto de Bomberos del Estado de Chiapas</t>
  </si>
  <si>
    <t>Comisión de Caminos e Infraestructura Hidráulica</t>
  </si>
  <si>
    <t>Procuraduría Ambiental del Estado de Chiapas</t>
  </si>
  <si>
    <t>Comisión Ejecutiva Estatal de Atención a Víctimas para el Estado de Chiapas</t>
  </si>
  <si>
    <t>Centro Regional de Formación Docente e Investigación Educativa</t>
  </si>
  <si>
    <t>Instituto del Patrimonio del Estado</t>
  </si>
  <si>
    <t>Secretaría Ejecutiva del Sistema Anticorrupción del Estado de Chiapas</t>
  </si>
  <si>
    <t>Centro de Conciliación Laboral del Estado de Chiapas</t>
  </si>
  <si>
    <t>Archivo General del Estado</t>
  </si>
  <si>
    <t>Instituto de Comunicación Social y Relaciones Públicas del Estado de Chiapas</t>
  </si>
  <si>
    <t>Consejería Jurídica del Gobernador</t>
  </si>
  <si>
    <t>Instituto del Deporte del Estado de Chiapas</t>
  </si>
  <si>
    <r>
      <rPr>
        <b/>
        <sz val="10"/>
        <color indexed="8"/>
        <rFont val="Arial"/>
        <family val="2"/>
      </rPr>
      <t>Fuente:</t>
    </r>
    <r>
      <rPr>
        <sz val="10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</si>
</sst>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9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1" applyFont="1" applyFill="1" applyAlignment="1">
      <alignment horizontal="center"/>
    </xf>
    <xf numFmtId="164" fontId="9" fillId="4" borderId="0" xfId="2" applyNumberFormat="1" applyFont="1" applyFill="1" applyAlignment="1">
      <alignment horizontal="right" vertical="top"/>
    </xf>
    <xf numFmtId="0" fontId="7" fillId="0" borderId="0" xfId="1" applyFont="1" applyAlignment="1">
      <alignment horizontal="center"/>
    </xf>
    <xf numFmtId="164" fontId="9" fillId="0" borderId="0" xfId="2" applyNumberFormat="1" applyFont="1" applyAlignment="1">
      <alignment horizontal="right" vertical="top"/>
    </xf>
    <xf numFmtId="0" fontId="3" fillId="0" borderId="0" xfId="2" applyFont="1" applyAlignment="1">
      <alignment horizontal="justify" vertical="top"/>
    </xf>
    <xf numFmtId="164" fontId="8" fillId="0" borderId="0" xfId="2" applyNumberFormat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0" fontId="3" fillId="0" borderId="0" xfId="2" applyFont="1" applyAlignment="1">
      <alignment vertical="top"/>
    </xf>
    <xf numFmtId="0" fontId="8" fillId="0" borderId="0" xfId="2" applyAlignment="1">
      <alignment horizontal="justify" vertical="top"/>
    </xf>
    <xf numFmtId="0" fontId="3" fillId="0" borderId="0" xfId="1" applyFont="1" applyAlignment="1">
      <alignment horizontal="justify"/>
    </xf>
    <xf numFmtId="1" fontId="8" fillId="0" borderId="0" xfId="0" applyNumberFormat="1" applyFont="1" applyAlignment="1">
      <alignment horizontal="right" vertical="top"/>
    </xf>
    <xf numFmtId="164" fontId="8" fillId="0" borderId="10" xfId="2" applyNumberFormat="1" applyBorder="1" applyAlignment="1">
      <alignment horizontal="right" vertical="top"/>
    </xf>
    <xf numFmtId="0" fontId="10" fillId="0" borderId="11" xfId="0" applyFont="1" applyBorder="1" applyAlignment="1">
      <alignment horizontal="left"/>
    </xf>
    <xf numFmtId="0" fontId="12" fillId="0" borderId="0" xfId="1" applyFont="1"/>
    <xf numFmtId="164" fontId="3" fillId="0" borderId="0" xfId="1" applyNumberFormat="1" applyFont="1"/>
  </cellXfs>
  <cellStyles count="3">
    <cellStyle name="Normal" xfId="0" builtinId="0"/>
    <cellStyle name="Normal 12" xfId="1" xr:uid="{F6C69847-8A5C-4497-A45E-5DE4FDCB5C71}"/>
    <cellStyle name="Normal 7" xfId="2" xr:uid="{DC63566A-EE6A-4D16-B19F-695AFB6902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23FA4-24C7-4B71-BD78-BF3FE9122F0B}">
  <dimension ref="A1:H53"/>
  <sheetViews>
    <sheetView showGridLines="0" tabSelected="1" topLeftCell="A33" workbookViewId="0">
      <selection sqref="A1:G51"/>
    </sheetView>
  </sheetViews>
  <sheetFormatPr baseColWidth="10" defaultRowHeight="15" x14ac:dyDescent="0.25"/>
  <cols>
    <col min="1" max="1" width="57.85546875" style="2" customWidth="1"/>
    <col min="2" max="7" width="15.710937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8" s="2" customFormat="1" ht="12.75" customHeight="1" x14ac:dyDescent="0.2">
      <c r="A4" s="1" t="s">
        <v>3</v>
      </c>
      <c r="B4" s="1"/>
      <c r="C4" s="1"/>
      <c r="D4" s="1"/>
      <c r="E4" s="1"/>
      <c r="F4" s="1"/>
      <c r="G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8" s="2" customFormat="1" ht="20.25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8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8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8" s="2" customFormat="1" ht="2.25" customHeight="1" x14ac:dyDescent="0.2">
      <c r="B10" s="13"/>
      <c r="C10" s="13"/>
      <c r="D10" s="13"/>
      <c r="E10" s="13"/>
      <c r="F10" s="13"/>
      <c r="G10" s="13"/>
    </row>
    <row r="11" spans="1:8" s="2" customFormat="1" ht="12.75" x14ac:dyDescent="0.2">
      <c r="A11" s="14" t="s">
        <v>16</v>
      </c>
      <c r="B11" s="15">
        <f>SUM(B13:B50)</f>
        <v>22634711458</v>
      </c>
      <c r="C11" s="15">
        <f>SUM(C13:C50)</f>
        <v>10470046205</v>
      </c>
      <c r="D11" s="15">
        <f>SUM(B11+C11)</f>
        <v>33104757663</v>
      </c>
      <c r="E11" s="15">
        <f>SUM(E13:E50)</f>
        <v>32786912903</v>
      </c>
      <c r="F11" s="15">
        <f>SUM(F13:F50)</f>
        <v>30152851980</v>
      </c>
      <c r="G11" s="15">
        <f>SUM(D11-E11)</f>
        <v>317844760</v>
      </c>
    </row>
    <row r="12" spans="1:8" s="2" customFormat="1" ht="12.75" x14ac:dyDescent="0.2">
      <c r="A12" s="16"/>
      <c r="B12" s="17"/>
      <c r="C12" s="17"/>
      <c r="D12" s="17"/>
      <c r="E12" s="17"/>
      <c r="F12" s="17"/>
      <c r="G12" s="17"/>
    </row>
    <row r="13" spans="1:8" s="2" customFormat="1" ht="25.5" x14ac:dyDescent="0.2">
      <c r="A13" s="18" t="s">
        <v>17</v>
      </c>
      <c r="B13" s="19">
        <v>1321437424</v>
      </c>
      <c r="C13" s="19">
        <v>142221843</v>
      </c>
      <c r="D13" s="19">
        <f>SUM(B13+C13)</f>
        <v>1463659267</v>
      </c>
      <c r="E13" s="19">
        <v>1450933931</v>
      </c>
      <c r="F13" s="19">
        <v>1429879809</v>
      </c>
      <c r="G13" s="19">
        <f>SUM(D13-E13)</f>
        <v>12725336</v>
      </c>
      <c r="H13" s="20"/>
    </row>
    <row r="14" spans="1:8" s="2" customFormat="1" ht="13.5" customHeight="1" x14ac:dyDescent="0.2">
      <c r="A14" s="21" t="s">
        <v>18</v>
      </c>
      <c r="B14" s="19">
        <v>144126151</v>
      </c>
      <c r="C14" s="19">
        <v>6470646</v>
      </c>
      <c r="D14" s="19">
        <f t="shared" ref="D14:D50" si="0">SUM(B14+C14)</f>
        <v>150596797</v>
      </c>
      <c r="E14" s="19">
        <v>145584153</v>
      </c>
      <c r="F14" s="19">
        <v>144232213</v>
      </c>
      <c r="G14" s="19">
        <f t="shared" ref="G14:G50" si="1">SUM(D14-E14)</f>
        <v>5012644</v>
      </c>
    </row>
    <row r="15" spans="1:8" s="13" customFormat="1" ht="25.5" x14ac:dyDescent="0.2">
      <c r="A15" s="18" t="s">
        <v>19</v>
      </c>
      <c r="B15" s="19">
        <v>25629053</v>
      </c>
      <c r="C15" s="19">
        <v>557654</v>
      </c>
      <c r="D15" s="19">
        <f t="shared" si="0"/>
        <v>26186707</v>
      </c>
      <c r="E15" s="19">
        <v>26157025</v>
      </c>
      <c r="F15" s="19">
        <v>25710175</v>
      </c>
      <c r="G15" s="19">
        <f t="shared" si="1"/>
        <v>29682</v>
      </c>
    </row>
    <row r="16" spans="1:8" s="2" customFormat="1" ht="25.5" customHeight="1" x14ac:dyDescent="0.2">
      <c r="A16" s="18" t="s">
        <v>20</v>
      </c>
      <c r="B16" s="19">
        <v>71739306</v>
      </c>
      <c r="C16" s="19">
        <v>5502543</v>
      </c>
      <c r="D16" s="19">
        <f t="shared" si="0"/>
        <v>77241849</v>
      </c>
      <c r="E16" s="19">
        <v>76962039</v>
      </c>
      <c r="F16" s="19">
        <v>76252274</v>
      </c>
      <c r="G16" s="19">
        <f t="shared" si="1"/>
        <v>279810</v>
      </c>
    </row>
    <row r="17" spans="1:7" s="2" customFormat="1" ht="12.75" x14ac:dyDescent="0.2">
      <c r="A17" s="21" t="s">
        <v>21</v>
      </c>
      <c r="B17" s="19">
        <v>112539590</v>
      </c>
      <c r="C17" s="19">
        <v>18085844</v>
      </c>
      <c r="D17" s="19">
        <f t="shared" si="0"/>
        <v>130625434</v>
      </c>
      <c r="E17" s="19">
        <v>127587067</v>
      </c>
      <c r="F17" s="19">
        <v>123827551</v>
      </c>
      <c r="G17" s="19">
        <f t="shared" si="1"/>
        <v>3038367</v>
      </c>
    </row>
    <row r="18" spans="1:7" s="2" customFormat="1" ht="12.75" x14ac:dyDescent="0.2">
      <c r="A18" s="21" t="s">
        <v>22</v>
      </c>
      <c r="B18" s="19">
        <v>11292778107</v>
      </c>
      <c r="C18" s="19">
        <v>7028987295</v>
      </c>
      <c r="D18" s="19">
        <f t="shared" si="0"/>
        <v>18321765402</v>
      </c>
      <c r="E18" s="19">
        <v>18300431023</v>
      </c>
      <c r="F18" s="19">
        <v>16552590485</v>
      </c>
      <c r="G18" s="19">
        <f t="shared" si="1"/>
        <v>21334379</v>
      </c>
    </row>
    <row r="19" spans="1:7" s="2" customFormat="1" ht="12.75" x14ac:dyDescent="0.2">
      <c r="A19" s="21" t="s">
        <v>23</v>
      </c>
      <c r="B19" s="19">
        <v>315272566</v>
      </c>
      <c r="C19" s="19">
        <v>-9009285</v>
      </c>
      <c r="D19" s="19">
        <f>SUM(B19+C19)</f>
        <v>306263281</v>
      </c>
      <c r="E19" s="19">
        <v>302664920</v>
      </c>
      <c r="F19" s="19">
        <v>301333794</v>
      </c>
      <c r="G19" s="19">
        <f>SUM(D19-E19)</f>
        <v>3598361</v>
      </c>
    </row>
    <row r="20" spans="1:7" s="23" customFormat="1" ht="25.5" x14ac:dyDescent="0.2">
      <c r="A20" s="22" t="s">
        <v>24</v>
      </c>
      <c r="B20" s="19">
        <v>220744928</v>
      </c>
      <c r="C20" s="19">
        <v>46023562</v>
      </c>
      <c r="D20" s="19">
        <f>SUM(B20+C20)</f>
        <v>266768490</v>
      </c>
      <c r="E20" s="19">
        <v>266614872</v>
      </c>
      <c r="F20" s="19">
        <v>259991962</v>
      </c>
      <c r="G20" s="19">
        <f t="shared" si="1"/>
        <v>153618</v>
      </c>
    </row>
    <row r="21" spans="1:7" s="2" customFormat="1" ht="12.75" x14ac:dyDescent="0.2">
      <c r="A21" s="21" t="s">
        <v>25</v>
      </c>
      <c r="B21" s="19">
        <v>45119123</v>
      </c>
      <c r="C21" s="19">
        <v>22046090</v>
      </c>
      <c r="D21" s="19">
        <f t="shared" si="0"/>
        <v>67165213</v>
      </c>
      <c r="E21" s="19">
        <v>66122699</v>
      </c>
      <c r="F21" s="19">
        <v>59817503</v>
      </c>
      <c r="G21" s="19">
        <f t="shared" si="1"/>
        <v>1042514</v>
      </c>
    </row>
    <row r="22" spans="1:7" s="2" customFormat="1" ht="12.75" customHeight="1" x14ac:dyDescent="0.2">
      <c r="A22" s="18" t="s">
        <v>26</v>
      </c>
      <c r="B22" s="19">
        <v>1213436980</v>
      </c>
      <c r="C22" s="19">
        <v>269109565</v>
      </c>
      <c r="D22" s="19">
        <f t="shared" si="0"/>
        <v>1482546545</v>
      </c>
      <c r="E22" s="19">
        <v>1362581648</v>
      </c>
      <c r="F22" s="19">
        <v>1289655335</v>
      </c>
      <c r="G22" s="19">
        <f t="shared" si="1"/>
        <v>119964897</v>
      </c>
    </row>
    <row r="23" spans="1:7" s="2" customFormat="1" ht="12.75" x14ac:dyDescent="0.2">
      <c r="A23" s="21" t="s">
        <v>27</v>
      </c>
      <c r="B23" s="19">
        <v>22203411</v>
      </c>
      <c r="C23" s="19">
        <v>23635847</v>
      </c>
      <c r="D23" s="19">
        <f t="shared" si="0"/>
        <v>45839258</v>
      </c>
      <c r="E23" s="19">
        <v>44948495</v>
      </c>
      <c r="F23" s="19">
        <v>44541013</v>
      </c>
      <c r="G23" s="19">
        <f t="shared" si="1"/>
        <v>890763</v>
      </c>
    </row>
    <row r="24" spans="1:7" s="2" customFormat="1" ht="12.75" x14ac:dyDescent="0.2">
      <c r="A24" s="21" t="s">
        <v>28</v>
      </c>
      <c r="B24" s="19">
        <v>21488663</v>
      </c>
      <c r="C24" s="19">
        <v>3426656</v>
      </c>
      <c r="D24" s="19">
        <f t="shared" si="0"/>
        <v>24915319</v>
      </c>
      <c r="E24" s="19">
        <v>22531820</v>
      </c>
      <c r="F24" s="19">
        <v>22006881</v>
      </c>
      <c r="G24" s="19">
        <f t="shared" si="1"/>
        <v>2383499</v>
      </c>
    </row>
    <row r="25" spans="1:7" s="2" customFormat="1" ht="12.75" x14ac:dyDescent="0.2">
      <c r="A25" s="21" t="s">
        <v>29</v>
      </c>
      <c r="B25" s="19">
        <v>25280856</v>
      </c>
      <c r="C25" s="19">
        <v>14373618</v>
      </c>
      <c r="D25" s="19">
        <f t="shared" si="0"/>
        <v>39654474</v>
      </c>
      <c r="E25" s="19">
        <v>39625882</v>
      </c>
      <c r="F25" s="19">
        <v>38785403</v>
      </c>
      <c r="G25" s="19">
        <f>SUM(D25-E25)</f>
        <v>28592</v>
      </c>
    </row>
    <row r="26" spans="1:7" s="2" customFormat="1" ht="12.75" x14ac:dyDescent="0.2">
      <c r="A26" s="21" t="s">
        <v>30</v>
      </c>
      <c r="B26" s="19">
        <v>71302473</v>
      </c>
      <c r="C26" s="19">
        <v>36743213</v>
      </c>
      <c r="D26" s="19">
        <f t="shared" si="0"/>
        <v>108045686</v>
      </c>
      <c r="E26" s="19">
        <v>106272686</v>
      </c>
      <c r="F26" s="19">
        <v>86756498</v>
      </c>
      <c r="G26" s="19">
        <f t="shared" si="1"/>
        <v>1773000</v>
      </c>
    </row>
    <row r="27" spans="1:7" s="2" customFormat="1" ht="25.5" x14ac:dyDescent="0.2">
      <c r="A27" s="18" t="s">
        <v>31</v>
      </c>
      <c r="B27" s="19">
        <v>539736520</v>
      </c>
      <c r="C27" s="19">
        <v>66476387</v>
      </c>
      <c r="D27" s="19">
        <f t="shared" si="0"/>
        <v>606212907</v>
      </c>
      <c r="E27" s="19">
        <v>598051065</v>
      </c>
      <c r="F27" s="19">
        <v>597200537</v>
      </c>
      <c r="G27" s="19">
        <f t="shared" si="1"/>
        <v>8161842</v>
      </c>
    </row>
    <row r="28" spans="1:7" s="2" customFormat="1" ht="12.75" x14ac:dyDescent="0.2">
      <c r="A28" s="18" t="s">
        <v>32</v>
      </c>
      <c r="B28" s="19">
        <v>21906308</v>
      </c>
      <c r="C28" s="19">
        <v>3687957</v>
      </c>
      <c r="D28" s="19">
        <f t="shared" si="0"/>
        <v>25594265</v>
      </c>
      <c r="E28" s="19">
        <v>25373175</v>
      </c>
      <c r="F28" s="19">
        <v>24546839</v>
      </c>
      <c r="G28" s="19">
        <f t="shared" si="1"/>
        <v>221090</v>
      </c>
    </row>
    <row r="29" spans="1:7" s="2" customFormat="1" ht="12.75" x14ac:dyDescent="0.2">
      <c r="A29" s="18" t="s">
        <v>33</v>
      </c>
      <c r="B29" s="19">
        <v>17397781</v>
      </c>
      <c r="C29" s="19">
        <v>1103182</v>
      </c>
      <c r="D29" s="19">
        <f t="shared" si="0"/>
        <v>18500963</v>
      </c>
      <c r="E29" s="19">
        <v>18500868</v>
      </c>
      <c r="F29" s="19">
        <v>16664999</v>
      </c>
      <c r="G29" s="19">
        <f>SUM(D29-E29)</f>
        <v>95</v>
      </c>
    </row>
    <row r="30" spans="1:7" s="2" customFormat="1" ht="12.75" x14ac:dyDescent="0.2">
      <c r="A30" s="21" t="s">
        <v>34</v>
      </c>
      <c r="B30" s="19">
        <v>481850818</v>
      </c>
      <c r="C30" s="19">
        <v>728800909</v>
      </c>
      <c r="D30" s="19">
        <f t="shared" si="0"/>
        <v>1210651727</v>
      </c>
      <c r="E30" s="19">
        <v>1210651727</v>
      </c>
      <c r="F30" s="19">
        <v>1168877420</v>
      </c>
      <c r="G30" s="19">
        <f>SUM(D30-E30)</f>
        <v>0</v>
      </c>
    </row>
    <row r="31" spans="1:7" s="2" customFormat="1" ht="12.75" x14ac:dyDescent="0.2">
      <c r="A31" s="21" t="s">
        <v>35</v>
      </c>
      <c r="B31" s="19">
        <v>114131220</v>
      </c>
      <c r="C31" s="19">
        <v>14908103</v>
      </c>
      <c r="D31" s="19">
        <f t="shared" si="0"/>
        <v>129039323</v>
      </c>
      <c r="E31" s="19">
        <v>128519020</v>
      </c>
      <c r="F31" s="19">
        <v>119804311</v>
      </c>
      <c r="G31" s="19">
        <f t="shared" si="1"/>
        <v>520303</v>
      </c>
    </row>
    <row r="32" spans="1:7" s="2" customFormat="1" ht="12.75" x14ac:dyDescent="0.2">
      <c r="A32" s="21" t="s">
        <v>36</v>
      </c>
      <c r="B32" s="19">
        <v>71742135.999999985</v>
      </c>
      <c r="C32" s="19">
        <v>26657996</v>
      </c>
      <c r="D32" s="19">
        <f t="shared" si="0"/>
        <v>98400131.999999985</v>
      </c>
      <c r="E32" s="19">
        <v>93999355</v>
      </c>
      <c r="F32" s="19">
        <v>84618773</v>
      </c>
      <c r="G32" s="19">
        <f t="shared" si="1"/>
        <v>4400776.9999999851</v>
      </c>
    </row>
    <row r="33" spans="1:7" s="2" customFormat="1" ht="12.75" x14ac:dyDescent="0.2">
      <c r="A33" s="21" t="s">
        <v>37</v>
      </c>
      <c r="B33" s="19">
        <v>79661138</v>
      </c>
      <c r="C33" s="19">
        <v>61488743</v>
      </c>
      <c r="D33" s="19">
        <f t="shared" si="0"/>
        <v>141149881</v>
      </c>
      <c r="E33" s="19">
        <v>140426746.99999997</v>
      </c>
      <c r="F33" s="19">
        <v>138282445</v>
      </c>
      <c r="G33" s="19">
        <f>SUM(D33-E33)</f>
        <v>723134.0000000298</v>
      </c>
    </row>
    <row r="34" spans="1:7" s="2" customFormat="1" ht="25.5" x14ac:dyDescent="0.2">
      <c r="A34" s="18" t="s">
        <v>38</v>
      </c>
      <c r="B34" s="19">
        <v>1089727417</v>
      </c>
      <c r="C34" s="19">
        <v>213121357</v>
      </c>
      <c r="D34" s="19">
        <f t="shared" si="0"/>
        <v>1302848774</v>
      </c>
      <c r="E34" s="19">
        <v>1299741803</v>
      </c>
      <c r="F34" s="19">
        <v>1213738440</v>
      </c>
      <c r="G34" s="19">
        <f>SUM(D34-E34)</f>
        <v>3106971</v>
      </c>
    </row>
    <row r="35" spans="1:7" s="2" customFormat="1" ht="12.75" x14ac:dyDescent="0.2">
      <c r="A35" s="21" t="s">
        <v>39</v>
      </c>
      <c r="B35" s="19">
        <v>3147863361</v>
      </c>
      <c r="C35" s="19">
        <v>728843989</v>
      </c>
      <c r="D35" s="19">
        <f t="shared" si="0"/>
        <v>3876707350</v>
      </c>
      <c r="E35" s="19">
        <v>3779889619</v>
      </c>
      <c r="F35" s="19">
        <v>3444751811</v>
      </c>
      <c r="G35" s="19">
        <f t="shared" si="1"/>
        <v>96817731</v>
      </c>
    </row>
    <row r="36" spans="1:7" s="2" customFormat="1" ht="12.75" x14ac:dyDescent="0.2">
      <c r="A36" s="21" t="s">
        <v>40</v>
      </c>
      <c r="B36" s="19">
        <v>62540291</v>
      </c>
      <c r="C36" s="19">
        <v>10832663.999999998</v>
      </c>
      <c r="D36" s="19">
        <f t="shared" si="0"/>
        <v>73372955</v>
      </c>
      <c r="E36" s="19">
        <v>68955536</v>
      </c>
      <c r="F36" s="19">
        <v>68955536</v>
      </c>
      <c r="G36" s="19">
        <f t="shared" si="1"/>
        <v>4417419</v>
      </c>
    </row>
    <row r="37" spans="1:7" s="2" customFormat="1" ht="12.75" x14ac:dyDescent="0.2">
      <c r="A37" s="21" t="s">
        <v>41</v>
      </c>
      <c r="B37" s="19">
        <v>20899946</v>
      </c>
      <c r="C37" s="19">
        <v>4517683.9999999991</v>
      </c>
      <c r="D37" s="19">
        <f t="shared" si="0"/>
        <v>25417630</v>
      </c>
      <c r="E37" s="19">
        <v>25417630</v>
      </c>
      <c r="F37" s="19">
        <v>24644860</v>
      </c>
      <c r="G37" s="19">
        <f>SUM(D37-E37)</f>
        <v>0</v>
      </c>
    </row>
    <row r="38" spans="1:7" s="2" customFormat="1" ht="25.5" x14ac:dyDescent="0.2">
      <c r="A38" s="18" t="s">
        <v>42</v>
      </c>
      <c r="B38" s="19">
        <v>202253467</v>
      </c>
      <c r="C38" s="19">
        <v>19988712.999999985</v>
      </c>
      <c r="D38" s="19">
        <f t="shared" si="0"/>
        <v>222242180</v>
      </c>
      <c r="E38" s="19">
        <v>214182545</v>
      </c>
      <c r="F38" s="19">
        <v>197455581</v>
      </c>
      <c r="G38" s="19">
        <f t="shared" si="1"/>
        <v>8059635</v>
      </c>
    </row>
    <row r="39" spans="1:7" s="2" customFormat="1" ht="12.75" x14ac:dyDescent="0.2">
      <c r="A39" s="18" t="s">
        <v>43</v>
      </c>
      <c r="B39" s="19">
        <v>5994779</v>
      </c>
      <c r="C39" s="19">
        <v>262565</v>
      </c>
      <c r="D39" s="19">
        <f t="shared" si="0"/>
        <v>6257344</v>
      </c>
      <c r="E39" s="19">
        <v>6117923</v>
      </c>
      <c r="F39" s="19">
        <v>5954158</v>
      </c>
      <c r="G39" s="19">
        <f t="shared" si="1"/>
        <v>139421</v>
      </c>
    </row>
    <row r="40" spans="1:7" s="2" customFormat="1" ht="12.75" x14ac:dyDescent="0.2">
      <c r="A40" s="18" t="s">
        <v>44</v>
      </c>
      <c r="B40" s="19">
        <v>1686242544</v>
      </c>
      <c r="C40" s="19">
        <v>884282007</v>
      </c>
      <c r="D40" s="19">
        <f t="shared" si="0"/>
        <v>2570524551</v>
      </c>
      <c r="E40" s="19">
        <v>2566651777</v>
      </c>
      <c r="F40" s="19">
        <v>2325853823</v>
      </c>
      <c r="G40" s="19">
        <f t="shared" si="1"/>
        <v>3872774</v>
      </c>
    </row>
    <row r="41" spans="1:7" s="2" customFormat="1" ht="12.75" x14ac:dyDescent="0.2">
      <c r="A41" s="18" t="s">
        <v>45</v>
      </c>
      <c r="B41" s="19">
        <v>4509876</v>
      </c>
      <c r="C41" s="19">
        <v>729873</v>
      </c>
      <c r="D41" s="19">
        <f t="shared" si="0"/>
        <v>5239749</v>
      </c>
      <c r="E41" s="19">
        <v>4811570</v>
      </c>
      <c r="F41" s="19">
        <v>4678626</v>
      </c>
      <c r="G41" s="19">
        <f t="shared" si="1"/>
        <v>428179</v>
      </c>
    </row>
    <row r="42" spans="1:7" s="2" customFormat="1" ht="25.5" x14ac:dyDescent="0.2">
      <c r="A42" s="18" t="s">
        <v>46</v>
      </c>
      <c r="B42" s="19">
        <v>9819143</v>
      </c>
      <c r="C42" s="19">
        <v>4014770</v>
      </c>
      <c r="D42" s="19">
        <f t="shared" si="0"/>
        <v>13833913</v>
      </c>
      <c r="E42" s="19">
        <v>13755404</v>
      </c>
      <c r="F42" s="19">
        <v>13576111</v>
      </c>
      <c r="G42" s="19">
        <f t="shared" si="1"/>
        <v>78509</v>
      </c>
    </row>
    <row r="43" spans="1:7" s="2" customFormat="1" ht="12.75" x14ac:dyDescent="0.2">
      <c r="A43" s="21" t="s">
        <v>47</v>
      </c>
      <c r="B43" s="24">
        <v>0</v>
      </c>
      <c r="C43" s="19">
        <v>18590264</v>
      </c>
      <c r="D43" s="19">
        <f t="shared" si="0"/>
        <v>18590264</v>
      </c>
      <c r="E43" s="19">
        <v>18058182</v>
      </c>
      <c r="F43" s="19">
        <v>17694467</v>
      </c>
      <c r="G43" s="19">
        <f>SUM(D43-E43)</f>
        <v>532082</v>
      </c>
    </row>
    <row r="44" spans="1:7" s="2" customFormat="1" ht="12.75" x14ac:dyDescent="0.2">
      <c r="A44" s="21" t="s">
        <v>48</v>
      </c>
      <c r="B44" s="19">
        <v>13844743</v>
      </c>
      <c r="C44" s="19">
        <v>7112803</v>
      </c>
      <c r="D44" s="19">
        <f t="shared" si="0"/>
        <v>20957546</v>
      </c>
      <c r="E44" s="19">
        <v>19626656</v>
      </c>
      <c r="F44" s="19">
        <v>19166611</v>
      </c>
      <c r="G44" s="19">
        <f>SUM(D44-E44)</f>
        <v>1330890</v>
      </c>
    </row>
    <row r="45" spans="1:7" s="2" customFormat="1" ht="25.5" x14ac:dyDescent="0.2">
      <c r="A45" s="18" t="s">
        <v>49</v>
      </c>
      <c r="B45" s="19">
        <v>17606031</v>
      </c>
      <c r="C45" s="19">
        <v>646879</v>
      </c>
      <c r="D45" s="19">
        <f t="shared" si="0"/>
        <v>18252910</v>
      </c>
      <c r="E45" s="19">
        <v>18226595</v>
      </c>
      <c r="F45" s="19">
        <v>17601366</v>
      </c>
      <c r="G45" s="19">
        <f>SUM(D45-E45)</f>
        <v>26315</v>
      </c>
    </row>
    <row r="46" spans="1:7" s="2" customFormat="1" ht="12.75" x14ac:dyDescent="0.2">
      <c r="A46" s="18" t="s">
        <v>50</v>
      </c>
      <c r="B46" s="19">
        <v>11808856</v>
      </c>
      <c r="C46" s="19">
        <v>2429199</v>
      </c>
      <c r="D46" s="19">
        <f t="shared" si="0"/>
        <v>14238055</v>
      </c>
      <c r="E46" s="19">
        <v>13936990</v>
      </c>
      <c r="F46" s="19">
        <v>13626645</v>
      </c>
      <c r="G46" s="19">
        <f>SUM(D46-E46)</f>
        <v>301065</v>
      </c>
    </row>
    <row r="47" spans="1:7" s="2" customFormat="1" ht="12.75" x14ac:dyDescent="0.2">
      <c r="A47" s="18" t="s">
        <v>51</v>
      </c>
      <c r="B47" s="19">
        <v>9269198</v>
      </c>
      <c r="C47" s="19">
        <v>299294</v>
      </c>
      <c r="D47" s="19">
        <f t="shared" si="0"/>
        <v>9568492</v>
      </c>
      <c r="E47" s="19">
        <v>8537505</v>
      </c>
      <c r="F47" s="19">
        <v>8297192</v>
      </c>
      <c r="G47" s="19">
        <f>SUM(D47-E47)</f>
        <v>1030987</v>
      </c>
    </row>
    <row r="48" spans="1:7" s="2" customFormat="1" ht="25.5" x14ac:dyDescent="0.2">
      <c r="A48" s="18" t="s">
        <v>52</v>
      </c>
      <c r="B48" s="19">
        <v>30574900</v>
      </c>
      <c r="C48" s="19">
        <v>38192001</v>
      </c>
      <c r="D48" s="19">
        <f t="shared" si="0"/>
        <v>68766901</v>
      </c>
      <c r="E48" s="19">
        <v>68587358</v>
      </c>
      <c r="F48" s="19">
        <v>67684491</v>
      </c>
      <c r="G48" s="19">
        <f t="shared" ref="G48" si="2">SUM(D48-E48)</f>
        <v>179543</v>
      </c>
    </row>
    <row r="49" spans="1:7" s="2" customFormat="1" ht="12.75" x14ac:dyDescent="0.2">
      <c r="A49" s="21" t="s">
        <v>53</v>
      </c>
      <c r="B49" s="19">
        <v>30211961</v>
      </c>
      <c r="C49" s="19">
        <v>1526697</v>
      </c>
      <c r="D49" s="19">
        <f t="shared" si="0"/>
        <v>31738658</v>
      </c>
      <c r="E49" s="19">
        <v>31294562</v>
      </c>
      <c r="F49" s="19">
        <v>30029792</v>
      </c>
      <c r="G49" s="19">
        <f>SUM(D49-E49)</f>
        <v>444096</v>
      </c>
    </row>
    <row r="50" spans="1:7" s="2" customFormat="1" ht="12.75" x14ac:dyDescent="0.2">
      <c r="A50" s="18" t="s">
        <v>54</v>
      </c>
      <c r="B50" s="25">
        <v>62020393</v>
      </c>
      <c r="C50" s="25">
        <v>23357078</v>
      </c>
      <c r="D50" s="25">
        <f t="shared" si="0"/>
        <v>85377471</v>
      </c>
      <c r="E50" s="25">
        <v>74581031</v>
      </c>
      <c r="F50" s="25">
        <v>73766250</v>
      </c>
      <c r="G50" s="25">
        <f t="shared" si="1"/>
        <v>10796440</v>
      </c>
    </row>
    <row r="51" spans="1:7" s="2" customFormat="1" ht="12.75" x14ac:dyDescent="0.2">
      <c r="A51" s="26" t="s">
        <v>55</v>
      </c>
      <c r="B51" s="26"/>
    </row>
    <row r="52" spans="1:7" x14ac:dyDescent="0.25">
      <c r="A52" s="27"/>
      <c r="B52" s="19"/>
      <c r="C52" s="19"/>
      <c r="D52" s="19"/>
      <c r="E52" s="19"/>
      <c r="F52" s="19"/>
      <c r="G52" s="19"/>
    </row>
    <row r="53" spans="1:7" x14ac:dyDescent="0.25">
      <c r="B53" s="28"/>
      <c r="C53" s="28"/>
      <c r="D53" s="28"/>
      <c r="E53" s="28"/>
      <c r="F53" s="28"/>
      <c r="G53" s="28"/>
    </row>
  </sheetData>
  <mergeCells count="10">
    <mergeCell ref="A7:A9"/>
    <mergeCell ref="B7:F7"/>
    <mergeCell ref="G7:G8"/>
    <mergeCell ref="A51:B51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2023-03-10T18:16:38Z</dcterms:created>
  <dcterms:modified xsi:type="dcterms:W3CDTF">2023-03-10T18:16:39Z</dcterms:modified>
</cp:coreProperties>
</file>