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12598DA-0CC1-4B33-8899-0BD302281EFD}" xr6:coauthVersionLast="47" xr6:coauthVersionMax="47" xr10:uidLastSave="{00000000-0000-0000-0000-000000000000}"/>
  <bookViews>
    <workbookView xWindow="-120" yWindow="-120" windowWidth="20730" windowHeight="11160" xr2:uid="{E3A288F2-A271-45B0-98A3-765FC61E0E72}"/>
  </bookViews>
  <sheets>
    <sheet name="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D46" i="1" s="1"/>
  <c r="E46" i="1"/>
  <c r="E51" i="1" s="1"/>
  <c r="E52" i="1" s="1"/>
  <c r="C46" i="1"/>
  <c r="E45" i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D19" i="1"/>
  <c r="D20" i="1" s="1"/>
  <c r="D21" i="1" s="1"/>
  <c r="D29" i="1" s="1"/>
  <c r="E16" i="1"/>
  <c r="D16" i="1"/>
  <c r="C16" i="1"/>
  <c r="E13" i="1"/>
  <c r="D13" i="1"/>
  <c r="C13" i="1"/>
  <c r="C19" i="1" s="1"/>
  <c r="C20" i="1" s="1"/>
  <c r="C21" i="1" s="1"/>
  <c r="C29" i="1" s="1"/>
  <c r="E9" i="1"/>
  <c r="E19" i="1" s="1"/>
  <c r="E20" i="1" s="1"/>
  <c r="E21" i="1" s="1"/>
  <c r="E29" i="1" s="1"/>
  <c r="D9" i="1"/>
  <c r="C9" i="1"/>
  <c r="E63" i="1" l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<sst xmlns="http://schemas.openxmlformats.org/spreadsheetml/2006/main" count="66" uniqueCount="48">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</sst>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;\(#\ ###\ ###\ ##0\)"/>
    <numFmt numFmtId="166" formatCode="_(* #,###,##0.00;_(* \(###,###,##0.00\);_(* &quot;&quot;??_);_(@_)"/>
    <numFmt numFmtId="167" formatCode="#\ ###\ ###\ ##0\ ;\ #\ ##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</cellStyleXfs>
  <cellXfs count="41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0" fontId="9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justify" vertical="center"/>
    </xf>
    <xf numFmtId="164" fontId="4" fillId="4" borderId="0" xfId="2" applyNumberFormat="1" applyFont="1" applyFill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4" fontId="9" fillId="0" borderId="0" xfId="1" applyNumberFormat="1" applyFont="1"/>
    <xf numFmtId="0" fontId="9" fillId="0" borderId="0" xfId="1" applyFont="1" applyAlignment="1">
      <alignment vertical="center"/>
    </xf>
    <xf numFmtId="165" fontId="10" fillId="0" borderId="0" xfId="3" applyNumberFormat="1" applyFont="1"/>
    <xf numFmtId="0" fontId="8" fillId="0" borderId="0" xfId="1" applyFont="1" applyAlignment="1">
      <alignment horizontal="left" vertical="center" wrapText="1" indent="1"/>
    </xf>
    <xf numFmtId="165" fontId="10" fillId="0" borderId="0" xfId="3" applyNumberFormat="1" applyFont="1" applyAlignment="1">
      <alignment vertical="top"/>
    </xf>
    <xf numFmtId="0" fontId="9" fillId="0" borderId="4" xfId="1" applyFont="1" applyBorder="1" applyAlignment="1">
      <alignment vertical="center"/>
    </xf>
    <xf numFmtId="166" fontId="9" fillId="0" borderId="4" xfId="1" applyNumberFormat="1" applyFont="1" applyBorder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7" fontId="7" fillId="0" borderId="0" xfId="2" applyNumberFormat="1" applyFont="1" applyAlignment="1">
      <alignment horizontal="right" vertical="top"/>
    </xf>
    <xf numFmtId="167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vertical="center"/>
    </xf>
    <xf numFmtId="164" fontId="9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4" fontId="4" fillId="5" borderId="0" xfId="2" applyNumberFormat="1" applyFont="1" applyFill="1" applyAlignment="1">
      <alignment horizontal="right" vertical="top"/>
    </xf>
    <xf numFmtId="0" fontId="11" fillId="0" borderId="5" xfId="2" applyFont="1" applyBorder="1" applyAlignment="1">
      <alignment horizontal="left" vertical="top" wrapText="1"/>
    </xf>
    <xf numFmtId="166" fontId="4" fillId="0" borderId="0" xfId="1" applyNumberFormat="1" applyFont="1"/>
    <xf numFmtId="0" fontId="7" fillId="0" borderId="0" xfId="1" applyFont="1" applyAlignment="1">
      <alignment horizontal="right"/>
    </xf>
    <xf numFmtId="0" fontId="13" fillId="0" borderId="0" xfId="4"/>
    <xf numFmtId="0" fontId="4" fillId="0" borderId="0" xfId="1" applyFont="1" applyAlignment="1">
      <alignment horizontal="right"/>
    </xf>
    <xf numFmtId="4" fontId="4" fillId="0" borderId="0" xfId="1" applyNumberFormat="1" applyFont="1"/>
    <xf numFmtId="4" fontId="7" fillId="0" borderId="0" xfId="1" applyNumberFormat="1" applyFont="1"/>
    <xf numFmtId="164" fontId="4" fillId="0" borderId="0" xfId="5" applyNumberFormat="1" applyFont="1" applyAlignment="1">
      <alignment horizontal="right" vertical="top"/>
    </xf>
    <xf numFmtId="0" fontId="4" fillId="0" borderId="0" xfId="6" applyFont="1"/>
  </cellXfs>
  <cellStyles count="7">
    <cellStyle name="Normal" xfId="0" builtinId="0"/>
    <cellStyle name="Normal 16 3" xfId="1" xr:uid="{16215BC6-5741-4F31-8050-711A21CF91EF}"/>
    <cellStyle name="Normal 18 2" xfId="6" xr:uid="{161005EB-FB5C-4A7B-B24D-DE1FCED1222D}"/>
    <cellStyle name="Normal 2 2" xfId="2" xr:uid="{4140EC27-EB67-49B4-B88C-C4DE02F292D7}"/>
    <cellStyle name="Normal 2 2 2" xfId="5" xr:uid="{1524A6D0-F19A-4F46-866A-2B63DF21D065}"/>
    <cellStyle name="Normal 6 2 2" xfId="3" xr:uid="{E39BEACE-EE2C-4CB4-9935-E85301EE7AC1}"/>
    <cellStyle name="Normal 8" xfId="4" xr:uid="{3F41CDB9-E1C7-4B2E-A3A8-99CD66C3F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28D363-387C-4EAE-AFD3-FFB5B8A18EFE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524D-CD53-4A8B-BE9E-36204E9B32F5}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5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453179396</v>
      </c>
      <c r="D9" s="12">
        <f>SUM(D10:D12)</f>
        <v>473000793</v>
      </c>
      <c r="E9" s="12">
        <f>SUM(E10:E12)</f>
        <v>473000793</v>
      </c>
    </row>
    <row r="10" spans="1:6" s="13" customFormat="1" ht="12.75" x14ac:dyDescent="0.2">
      <c r="A10" s="14"/>
      <c r="B10" s="15" t="s">
        <v>10</v>
      </c>
      <c r="C10" s="16">
        <v>453179396</v>
      </c>
      <c r="D10" s="16">
        <v>473000793</v>
      </c>
      <c r="E10" s="16">
        <v>473000793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568786702</v>
      </c>
      <c r="D13" s="12">
        <f>SUM(D14:D15)</f>
        <v>382432497</v>
      </c>
      <c r="E13" s="12">
        <f>SUM(E14:E15)</f>
        <v>382432497</v>
      </c>
    </row>
    <row r="14" spans="1:6" s="13" customFormat="1" ht="12.75" x14ac:dyDescent="0.2">
      <c r="A14" s="14"/>
      <c r="B14" s="15" t="s">
        <v>14</v>
      </c>
      <c r="C14" s="16">
        <v>568786702</v>
      </c>
      <c r="D14" s="16">
        <v>382432497</v>
      </c>
      <c r="E14" s="16">
        <v>382432497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-115607306</v>
      </c>
      <c r="D19" s="12">
        <f>SUM(D9-D13+D16)</f>
        <v>90568296</v>
      </c>
      <c r="E19" s="12">
        <f>SUM(E9-E13+E16)</f>
        <v>90568296</v>
      </c>
    </row>
    <row r="20" spans="1:8" s="13" customFormat="1" ht="12.75" x14ac:dyDescent="0.2">
      <c r="A20" s="10" t="s">
        <v>20</v>
      </c>
      <c r="B20" s="11"/>
      <c r="C20" s="20">
        <f>SUM(C19-C12)</f>
        <v>-115607306</v>
      </c>
      <c r="D20" s="12">
        <f>SUM(D19-D12)</f>
        <v>90568296</v>
      </c>
      <c r="E20" s="12">
        <f>SUM(E19-E12)</f>
        <v>90568296</v>
      </c>
    </row>
    <row r="21" spans="1:8" s="13" customFormat="1" ht="26.25" customHeight="1" x14ac:dyDescent="0.2">
      <c r="A21" s="21" t="s">
        <v>21</v>
      </c>
      <c r="B21" s="21"/>
      <c r="C21" s="22">
        <f>SUM(C20-C16)</f>
        <v>-115607306</v>
      </c>
      <c r="D21" s="12">
        <f>SUM(D20-D16)</f>
        <v>90568296</v>
      </c>
      <c r="E21" s="12">
        <f>SUM(E20-E16)</f>
        <v>90568296</v>
      </c>
    </row>
    <row r="22" spans="1:8" s="13" customFormat="1" ht="5.0999999999999996" customHeight="1" x14ac:dyDescent="0.2">
      <c r="A22" s="23"/>
      <c r="B22" s="23"/>
      <c r="C22" s="24"/>
      <c r="D22" s="24"/>
      <c r="E22" s="24"/>
    </row>
    <row r="23" spans="1:8" s="13" customFormat="1" ht="9.9499999999999993" customHeight="1" x14ac:dyDescent="0.2">
      <c r="A23" s="19"/>
      <c r="B23" s="19"/>
      <c r="C23" s="25"/>
      <c r="D23" s="25"/>
      <c r="E23" s="25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26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2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2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20">
        <f>SUM(C21+C26)</f>
        <v>-115607306</v>
      </c>
      <c r="D29" s="12">
        <f>SUM(D21+D26)</f>
        <v>90568296</v>
      </c>
      <c r="E29" s="12">
        <f>SUM(E21+E26)</f>
        <v>90568296</v>
      </c>
      <c r="G29" s="17"/>
      <c r="H29" s="17"/>
    </row>
    <row r="30" spans="1:8" s="13" customFormat="1" ht="5.0999999999999996" customHeight="1" x14ac:dyDescent="0.2">
      <c r="A30" s="28"/>
      <c r="B30" s="23"/>
      <c r="C30" s="29"/>
      <c r="D30" s="29"/>
      <c r="E30" s="29"/>
    </row>
    <row r="31" spans="1:8" s="13" customFormat="1" ht="9.9499999999999993" customHeight="1" x14ac:dyDescent="0.2">
      <c r="A31" s="11"/>
      <c r="B31" s="19"/>
      <c r="C31" s="25"/>
      <c r="D31" s="25"/>
      <c r="E31" s="25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8"/>
      <c r="B41" s="23"/>
      <c r="C41" s="29"/>
      <c r="D41" s="29"/>
      <c r="E41" s="29"/>
    </row>
    <row r="42" spans="1:5" s="13" customFormat="1" ht="9.9499999999999993" customHeight="1" x14ac:dyDescent="0.2">
      <c r="A42" s="11"/>
      <c r="B42" s="11"/>
      <c r="C42" s="25"/>
      <c r="D42" s="25"/>
      <c r="E42" s="30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453179396</v>
      </c>
      <c r="D45" s="17">
        <f>SUM(D10)</f>
        <v>473000793</v>
      </c>
      <c r="E45" s="17">
        <f>SUM(E10)</f>
        <v>473000793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568786702</v>
      </c>
      <c r="D49" s="17">
        <f>SUM(D14)</f>
        <v>382432497</v>
      </c>
      <c r="E49" s="17">
        <f>SUM(E14)</f>
        <v>382432497</v>
      </c>
    </row>
    <row r="50" spans="1:5" s="13" customFormat="1" ht="12.75" x14ac:dyDescent="0.2">
      <c r="A50" s="19" t="s">
        <v>38</v>
      </c>
      <c r="B50" s="19"/>
      <c r="C50" s="31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20">
        <f>SUM(C45+C46-C49+C50)</f>
        <v>-115607306</v>
      </c>
      <c r="D51" s="12">
        <f>SUM(D45+D46-D49+D50)</f>
        <v>90568296</v>
      </c>
      <c r="E51" s="12">
        <f>SUM(E45+E46-E49+E50)</f>
        <v>90568296</v>
      </c>
    </row>
    <row r="52" spans="1:5" s="13" customFormat="1" ht="12.75" x14ac:dyDescent="0.2">
      <c r="A52" s="11" t="s">
        <v>40</v>
      </c>
      <c r="B52" s="19"/>
      <c r="C52" s="20">
        <f>C51-C46</f>
        <v>-115607306</v>
      </c>
      <c r="D52" s="12">
        <f>D51-D46</f>
        <v>90568296</v>
      </c>
      <c r="E52" s="12">
        <f>E51-E46</f>
        <v>90568296</v>
      </c>
    </row>
    <row r="53" spans="1:5" s="13" customFormat="1" ht="5.0999999999999996" customHeight="1" x14ac:dyDescent="0.2">
      <c r="A53" s="28"/>
      <c r="B53" s="23"/>
      <c r="C53" s="24"/>
      <c r="D53" s="24"/>
      <c r="E53" s="24"/>
    </row>
    <row r="54" spans="1:5" s="13" customFormat="1" ht="9.9499999999999993" customHeight="1" x14ac:dyDescent="0.2">
      <c r="A54" s="19"/>
      <c r="B54" s="19"/>
      <c r="C54" s="25"/>
      <c r="D54" s="25"/>
      <c r="E54" s="25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6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6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8"/>
      <c r="B65" s="23"/>
      <c r="C65" s="24"/>
      <c r="D65" s="24"/>
      <c r="E65" s="24"/>
    </row>
    <row r="66" spans="1:6" s="2" customFormat="1" ht="12.75" x14ac:dyDescent="0.2">
      <c r="A66" s="32" t="s">
        <v>47</v>
      </c>
      <c r="B66" s="32"/>
      <c r="D66" s="33"/>
      <c r="E66" s="33"/>
    </row>
    <row r="67" spans="1:6" x14ac:dyDescent="0.25">
      <c r="D67" s="33"/>
      <c r="E67" s="33"/>
      <c r="F67" s="2"/>
    </row>
    <row r="68" spans="1:6" x14ac:dyDescent="0.25">
      <c r="D68" s="33"/>
      <c r="E68" s="33"/>
      <c r="F68" s="2"/>
    </row>
    <row r="69" spans="1:6" x14ac:dyDescent="0.25">
      <c r="D69" s="33"/>
      <c r="E69" s="33"/>
      <c r="F69" s="2"/>
    </row>
    <row r="73" spans="1:6" x14ac:dyDescent="0.25">
      <c r="C73" s="34"/>
      <c r="D73" s="34"/>
      <c r="E73" s="34"/>
    </row>
    <row r="75" spans="1:6" x14ac:dyDescent="0.25">
      <c r="B75" s="36"/>
      <c r="C75" s="37"/>
      <c r="D75" s="37"/>
      <c r="E75" s="37"/>
    </row>
    <row r="76" spans="1:6" x14ac:dyDescent="0.25">
      <c r="B76" s="36"/>
      <c r="C76" s="37"/>
      <c r="D76" s="37"/>
      <c r="E76" s="37"/>
    </row>
    <row r="77" spans="1:6" x14ac:dyDescent="0.25">
      <c r="B77" s="36"/>
      <c r="C77" s="37"/>
      <c r="D77" s="37"/>
      <c r="E77" s="37"/>
    </row>
    <row r="78" spans="1:6" x14ac:dyDescent="0.25">
      <c r="B78" s="34"/>
    </row>
    <row r="79" spans="1:6" x14ac:dyDescent="0.25">
      <c r="B79" s="34"/>
      <c r="C79" s="38"/>
      <c r="D79" s="38"/>
      <c r="E79" s="38"/>
    </row>
    <row r="82" spans="2:5" x14ac:dyDescent="0.25">
      <c r="B82" s="36"/>
      <c r="D82" s="37"/>
      <c r="E82" s="37"/>
    </row>
    <row r="83" spans="2:5" x14ac:dyDescent="0.25">
      <c r="B83" s="36"/>
      <c r="D83" s="37"/>
      <c r="E83" s="37"/>
    </row>
    <row r="84" spans="2:5" x14ac:dyDescent="0.25">
      <c r="D84" s="37"/>
      <c r="E84" s="37"/>
    </row>
    <row r="85" spans="2:5" x14ac:dyDescent="0.25">
      <c r="D85" s="37"/>
      <c r="E85" s="37"/>
    </row>
    <row r="87" spans="2:5" x14ac:dyDescent="0.25">
      <c r="B87" s="36"/>
      <c r="C87" s="37"/>
      <c r="D87" s="39"/>
    </row>
    <row r="88" spans="2:5" x14ac:dyDescent="0.25">
      <c r="B88" s="36"/>
      <c r="C88" s="37"/>
      <c r="D88" s="39"/>
    </row>
    <row r="89" spans="2:5" x14ac:dyDescent="0.25">
      <c r="B89" s="36"/>
      <c r="C89" s="37"/>
      <c r="D89" s="39"/>
    </row>
    <row r="90" spans="2:5" x14ac:dyDescent="0.25">
      <c r="C90" s="37"/>
      <c r="D90" s="37"/>
      <c r="E90" s="37"/>
    </row>
    <row r="94" spans="2:5" x14ac:dyDescent="0.25">
      <c r="B94" s="40"/>
      <c r="C94" s="39"/>
    </row>
    <row r="95" spans="2:5" x14ac:dyDescent="0.25">
      <c r="B95" s="40"/>
      <c r="C95" s="39"/>
    </row>
    <row r="96" spans="2:5" x14ac:dyDescent="0.25">
      <c r="B96" s="40"/>
      <c r="C96" s="39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2023-03-16T18:06:03Z</dcterms:created>
  <dcterms:modified xsi:type="dcterms:W3CDTF">2023-03-16T18:06:04Z</dcterms:modified>
</cp:coreProperties>
</file>