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CF8C5B0F-6028-495C-903E-C5802F7F8B89}" xr6:coauthVersionLast="40" xr6:coauthVersionMax="40" xr10:uidLastSave="{00000000-0000-0000-0000-000000000000}"/>
  <bookViews>
    <workbookView xWindow="0" yWindow="0" windowWidth="25200" windowHeight="11775" xr2:uid="{FFBC005D-E829-4DE5-AC7E-C84B3FAAB899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D67" i="1"/>
  <c r="E60" i="1"/>
  <c r="D60" i="1"/>
  <c r="E54" i="1"/>
  <c r="D54" i="1"/>
  <c r="E50" i="1"/>
  <c r="D50" i="1"/>
  <c r="E40" i="1"/>
  <c r="D40" i="1"/>
  <c r="E36" i="1"/>
  <c r="E70" i="1" s="1"/>
  <c r="D36" i="1"/>
  <c r="D70" i="1" s="1"/>
  <c r="E24" i="1"/>
  <c r="D24" i="1"/>
  <c r="E19" i="1"/>
  <c r="D19" i="1"/>
  <c r="E10" i="1"/>
  <c r="E31" i="1" s="1"/>
  <c r="D10" i="1"/>
  <c r="D31" i="1" s="1"/>
  <c r="D72" i="1" l="1"/>
  <c r="E72" i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<sst xmlns="http://schemas.openxmlformats.org/spreadsheetml/2006/main" count="64" uniqueCount="64">
  <si>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</si>
  <si>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ENTIDADES PARAESTATALES EMPRESARIALES NO FINANCIERAS CON PARTICIPACIÓN ESTATAL MAYORITARIA</t>
  </si>
  <si>
    <t>ESTADO DE ACTIVIDADES CONSOLIDADO</t>
  </si>
  <si>
    <t>DEL 1 DE ENERO AL 31 DE DICIEMBRE DE 2022</t>
  </si>
  <si>
    <t>( Cifras en Pesos )</t>
  </si>
  <si>
    <t>CONCEPTO</t>
  </si>
  <si>
    <t>2022</t>
  </si>
  <si>
    <t>2021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</si>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</sst>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2" applyFill="1" applyBorder="1"/>
    <xf numFmtId="0" fontId="4" fillId="2" borderId="0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3" fillId="0" borderId="0" xfId="2"/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13" fillId="4" borderId="0" xfId="2" applyFont="1" applyFill="1" applyAlignment="1">
      <alignment vertical="top"/>
    </xf>
    <xf numFmtId="164" fontId="6" fillId="4" borderId="0" xfId="2" applyNumberFormat="1" applyFont="1" applyFill="1" applyAlignment="1">
      <alignment vertical="top"/>
    </xf>
    <xf numFmtId="0" fontId="13" fillId="0" borderId="4" xfId="2" applyFont="1" applyBorder="1" applyAlignment="1">
      <alignment vertical="top"/>
    </xf>
    <xf numFmtId="0" fontId="6" fillId="0" borderId="4" xfId="2" applyFont="1" applyBorder="1" applyAlignment="1">
      <alignment vertical="top"/>
    </xf>
    <xf numFmtId="0" fontId="7" fillId="0" borderId="4" xfId="2" applyFont="1" applyBorder="1" applyAlignment="1">
      <alignment vertical="top"/>
    </xf>
    <xf numFmtId="164" fontId="6" fillId="0" borderId="4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 applyFill="1" applyBorder="1"/>
    <xf numFmtId="0" fontId="1" fillId="0" borderId="0" xfId="1" applyFill="1"/>
    <xf numFmtId="0" fontId="1" fillId="0" borderId="0" xfId="1"/>
    <xf numFmtId="0" fontId="0" fillId="0" borderId="0" xfId="0" applyFill="1"/>
  </cellXfs>
  <cellStyles count="3">
    <cellStyle name="Normal" xfId="0" builtinId="0"/>
    <cellStyle name="Normal 17" xfId="1" xr:uid="{E61911FD-9587-4CBC-9231-B3D3AA42BB0E}"/>
    <cellStyle name="Normal 2 2" xfId="2" xr:uid="{6F1995DA-E1E5-4508-A95A-FE6EAA3F4E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Entidades%203\4ARCH.%20VINCULADOS%20(ENTIDADES3)%20-%20Alejand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5 CONCESIONADOS"/>
      <sheetName val="36 EDO ANALITICO INGRESOS"/>
      <sheetName val="37 Edo Ejerc x Cap Gto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8908F-E2F2-4F86-B2DD-75416B3F8A44}">
  <sheetPr>
    <tabColor theme="0" tint="-0.14999847407452621"/>
    <pageSetUpPr fitToPage="1"/>
  </sheetPr>
  <dimension ref="A1:F77"/>
  <sheetViews>
    <sheetView showGridLines="0" tabSelected="1" topLeftCell="A67" zoomScaleNormal="100" workbookViewId="0">
      <selection sqref="A1:L99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  <col min="6" max="6" width="11.42578125" style="45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12" customFormat="1" ht="15" customHeight="1" x14ac:dyDescent="0.2">
      <c r="A8" s="10"/>
      <c r="B8" s="10" t="s">
        <v>8</v>
      </c>
      <c r="C8" s="11"/>
      <c r="D8" s="11"/>
      <c r="E8" s="11"/>
    </row>
    <row r="9" spans="1:5" s="12" customFormat="1" ht="3" customHeight="1" x14ac:dyDescent="0.2">
      <c r="A9" s="13"/>
      <c r="B9" s="13"/>
      <c r="C9" s="14"/>
      <c r="D9" s="14"/>
      <c r="E9" s="14"/>
    </row>
    <row r="10" spans="1:5" s="12" customFormat="1" ht="14.25" x14ac:dyDescent="0.2">
      <c r="A10" s="15"/>
      <c r="B10" s="16" t="s">
        <v>9</v>
      </c>
      <c r="C10" s="17"/>
      <c r="D10" s="18">
        <f>SUM(D11:D17)</f>
        <v>453073781</v>
      </c>
      <c r="E10" s="18">
        <f>SUM(E11:E17)</f>
        <v>350901247</v>
      </c>
    </row>
    <row r="11" spans="1:5" s="12" customFormat="1" ht="12.75" x14ac:dyDescent="0.2">
      <c r="A11" s="14"/>
      <c r="B11" s="19"/>
      <c r="C11" s="14" t="s">
        <v>10</v>
      </c>
      <c r="D11" s="20">
        <v>0</v>
      </c>
      <c r="E11" s="20">
        <v>0</v>
      </c>
    </row>
    <row r="12" spans="1:5" s="12" customFormat="1" ht="12.75" customHeight="1" x14ac:dyDescent="0.2">
      <c r="A12" s="14"/>
      <c r="B12" s="19"/>
      <c r="C12" s="14" t="s">
        <v>11</v>
      </c>
      <c r="D12" s="20">
        <v>0</v>
      </c>
      <c r="E12" s="20">
        <v>0</v>
      </c>
    </row>
    <row r="13" spans="1:5" s="12" customFormat="1" ht="12.75" customHeight="1" x14ac:dyDescent="0.2">
      <c r="A13" s="14"/>
      <c r="B13" s="19"/>
      <c r="C13" s="14" t="s">
        <v>12</v>
      </c>
      <c r="D13" s="20">
        <v>0</v>
      </c>
      <c r="E13" s="20">
        <v>0</v>
      </c>
    </row>
    <row r="14" spans="1:5" s="12" customFormat="1" ht="12.75" x14ac:dyDescent="0.2">
      <c r="A14" s="14"/>
      <c r="B14" s="19"/>
      <c r="C14" s="14" t="s">
        <v>13</v>
      </c>
      <c r="D14" s="20">
        <v>0</v>
      </c>
      <c r="E14" s="20">
        <v>0</v>
      </c>
    </row>
    <row r="15" spans="1:5" s="12" customFormat="1" ht="12.75" x14ac:dyDescent="0.2">
      <c r="A15" s="14"/>
      <c r="B15" s="19"/>
      <c r="C15" s="14" t="s">
        <v>14</v>
      </c>
      <c r="D15" s="20">
        <v>0</v>
      </c>
      <c r="E15" s="20">
        <v>0</v>
      </c>
    </row>
    <row r="16" spans="1:5" s="12" customFormat="1" ht="12.75" x14ac:dyDescent="0.2">
      <c r="A16" s="14"/>
      <c r="B16" s="19"/>
      <c r="C16" s="14" t="s">
        <v>15</v>
      </c>
      <c r="D16" s="20">
        <v>0</v>
      </c>
      <c r="E16" s="20">
        <v>0</v>
      </c>
    </row>
    <row r="17" spans="1:5" s="12" customFormat="1" ht="13.5" customHeight="1" x14ac:dyDescent="0.2">
      <c r="A17" s="14"/>
      <c r="B17" s="19"/>
      <c r="C17" s="14" t="s">
        <v>16</v>
      </c>
      <c r="D17" s="20">
        <v>453073781</v>
      </c>
      <c r="E17" s="21">
        <v>350901247</v>
      </c>
    </row>
    <row r="18" spans="1:5" s="12" customFormat="1" ht="3" customHeight="1" x14ac:dyDescent="0.2">
      <c r="A18" s="14"/>
      <c r="B18" s="19"/>
      <c r="C18" s="22"/>
      <c r="D18" s="23"/>
      <c r="E18" s="23"/>
    </row>
    <row r="19" spans="1:5" s="12" customFormat="1" ht="30" customHeight="1" x14ac:dyDescent="0.2">
      <c r="A19" s="15"/>
      <c r="B19" s="24" t="s">
        <v>17</v>
      </c>
      <c r="C19" s="24"/>
      <c r="D19" s="18">
        <f>SUM(D20:D22)</f>
        <v>0</v>
      </c>
      <c r="E19" s="18">
        <f>SUM(E20:E22)</f>
        <v>0</v>
      </c>
    </row>
    <row r="20" spans="1:5" s="12" customFormat="1" ht="12.75" x14ac:dyDescent="0.2">
      <c r="A20" s="14"/>
      <c r="B20" s="14"/>
      <c r="C20" s="25" t="s">
        <v>18</v>
      </c>
      <c r="D20" s="20">
        <v>0</v>
      </c>
      <c r="E20" s="20">
        <v>0</v>
      </c>
    </row>
    <row r="21" spans="1:5" s="12" customFormat="1" ht="12.75" x14ac:dyDescent="0.2">
      <c r="A21" s="14"/>
      <c r="B21" s="14"/>
      <c r="C21" s="25"/>
      <c r="D21" s="20"/>
      <c r="E21" s="20"/>
    </row>
    <row r="22" spans="1:5" s="12" customFormat="1" ht="12.75" x14ac:dyDescent="0.2">
      <c r="A22" s="14"/>
      <c r="B22" s="14"/>
      <c r="C22" s="14" t="s">
        <v>19</v>
      </c>
      <c r="D22" s="20">
        <v>0</v>
      </c>
      <c r="E22" s="20">
        <v>0</v>
      </c>
    </row>
    <row r="23" spans="1:5" s="12" customFormat="1" ht="3" customHeight="1" x14ac:dyDescent="0.2">
      <c r="A23" s="14"/>
      <c r="B23" s="14"/>
      <c r="C23" s="14"/>
      <c r="D23" s="20"/>
      <c r="E23" s="20"/>
    </row>
    <row r="24" spans="1:5" s="12" customFormat="1" ht="14.25" x14ac:dyDescent="0.2">
      <c r="A24" s="15"/>
      <c r="B24" s="16" t="s">
        <v>20</v>
      </c>
      <c r="C24" s="17"/>
      <c r="D24" s="18">
        <f>SUM(D25:D29)</f>
        <v>19927013</v>
      </c>
      <c r="E24" s="18">
        <f>SUM(E25:E29)</f>
        <v>6456722</v>
      </c>
    </row>
    <row r="25" spans="1:5" s="12" customFormat="1" ht="12.75" x14ac:dyDescent="0.2">
      <c r="A25" s="14"/>
      <c r="B25" s="14"/>
      <c r="C25" s="14" t="s">
        <v>21</v>
      </c>
      <c r="D25" s="20">
        <v>19905378</v>
      </c>
      <c r="E25" s="20">
        <v>6450322</v>
      </c>
    </row>
    <row r="26" spans="1:5" s="12" customFormat="1" ht="12.75" customHeight="1" x14ac:dyDescent="0.2">
      <c r="A26" s="14"/>
      <c r="B26" s="14"/>
      <c r="C26" s="14" t="s">
        <v>22</v>
      </c>
      <c r="D26" s="20">
        <v>0</v>
      </c>
      <c r="E26" s="20">
        <v>0</v>
      </c>
    </row>
    <row r="27" spans="1:5" s="12" customFormat="1" ht="12.75" customHeight="1" x14ac:dyDescent="0.2">
      <c r="A27" s="14"/>
      <c r="B27" s="14"/>
      <c r="C27" s="14" t="s">
        <v>23</v>
      </c>
      <c r="D27" s="20">
        <v>0</v>
      </c>
      <c r="E27" s="20">
        <v>0</v>
      </c>
    </row>
    <row r="28" spans="1:5" s="12" customFormat="1" ht="12.75" customHeight="1" x14ac:dyDescent="0.2">
      <c r="A28" s="14"/>
      <c r="B28" s="14"/>
      <c r="C28" s="14" t="s">
        <v>24</v>
      </c>
      <c r="D28" s="20">
        <v>0</v>
      </c>
      <c r="E28" s="20">
        <v>0</v>
      </c>
    </row>
    <row r="29" spans="1:5" s="12" customFormat="1" x14ac:dyDescent="0.2">
      <c r="A29" s="26"/>
      <c r="B29" s="13"/>
      <c r="C29" s="14" t="s">
        <v>25</v>
      </c>
      <c r="D29" s="20">
        <v>21635</v>
      </c>
      <c r="E29" s="20">
        <v>6400</v>
      </c>
    </row>
    <row r="30" spans="1:5" s="12" customFormat="1" ht="12.75" x14ac:dyDescent="0.2">
      <c r="A30" s="27"/>
      <c r="B30" s="19"/>
      <c r="C30" s="19"/>
      <c r="D30" s="23"/>
      <c r="E30" s="23"/>
    </row>
    <row r="31" spans="1:5" s="12" customFormat="1" ht="14.25" x14ac:dyDescent="0.2">
      <c r="A31" s="15"/>
      <c r="B31" s="16" t="s">
        <v>26</v>
      </c>
      <c r="C31" s="17"/>
      <c r="D31" s="18">
        <f>SUM(D10+D19+D24)</f>
        <v>473000794</v>
      </c>
      <c r="E31" s="18">
        <f>SUM(E10+E19+E24)</f>
        <v>357357969</v>
      </c>
    </row>
    <row r="32" spans="1:5" s="12" customFormat="1" ht="12.75" x14ac:dyDescent="0.2">
      <c r="A32" s="27"/>
      <c r="B32" s="19"/>
      <c r="C32" s="19"/>
      <c r="D32" s="23"/>
      <c r="E32" s="23"/>
    </row>
    <row r="33" spans="1:5" s="12" customFormat="1" ht="3" customHeight="1" x14ac:dyDescent="0.2">
      <c r="A33" s="27"/>
      <c r="B33" s="28"/>
      <c r="C33" s="29"/>
      <c r="D33" s="23"/>
      <c r="E33" s="23"/>
    </row>
    <row r="34" spans="1:5" s="12" customFormat="1" ht="15" customHeight="1" x14ac:dyDescent="0.2">
      <c r="A34" s="10"/>
      <c r="B34" s="10" t="s">
        <v>27</v>
      </c>
      <c r="C34" s="11"/>
      <c r="D34" s="11"/>
      <c r="E34" s="11"/>
    </row>
    <row r="35" spans="1:5" s="12" customFormat="1" ht="5.25" customHeight="1" x14ac:dyDescent="0.2">
      <c r="A35" s="30"/>
      <c r="B35" s="13"/>
      <c r="C35" s="14"/>
      <c r="D35" s="20"/>
      <c r="E35" s="20"/>
    </row>
    <row r="36" spans="1:5" s="12" customFormat="1" ht="14.25" x14ac:dyDescent="0.2">
      <c r="A36" s="15"/>
      <c r="B36" s="16" t="s">
        <v>28</v>
      </c>
      <c r="C36" s="17"/>
      <c r="D36" s="18">
        <f>SUM(D37:D39)</f>
        <v>319168404</v>
      </c>
      <c r="E36" s="18">
        <f>SUM(E37:E39)</f>
        <v>306262070</v>
      </c>
    </row>
    <row r="37" spans="1:5" s="12" customFormat="1" ht="15" customHeight="1" x14ac:dyDescent="0.2">
      <c r="A37" s="30"/>
      <c r="B37" s="19"/>
      <c r="C37" s="14" t="s">
        <v>29</v>
      </c>
      <c r="D37" s="20">
        <v>58600280</v>
      </c>
      <c r="E37" s="20">
        <v>64023790</v>
      </c>
    </row>
    <row r="38" spans="1:5" s="12" customFormat="1" ht="15" customHeight="1" x14ac:dyDescent="0.2">
      <c r="A38" s="27"/>
      <c r="B38" s="19"/>
      <c r="C38" s="14" t="s">
        <v>30</v>
      </c>
      <c r="D38" s="20">
        <v>22269000</v>
      </c>
      <c r="E38" s="20">
        <v>23863610</v>
      </c>
    </row>
    <row r="39" spans="1:5" s="12" customFormat="1" ht="15" customHeight="1" x14ac:dyDescent="0.2">
      <c r="A39" s="30"/>
      <c r="B39" s="19"/>
      <c r="C39" s="14" t="s">
        <v>31</v>
      </c>
      <c r="D39" s="20">
        <v>238299124</v>
      </c>
      <c r="E39" s="20">
        <v>218374670</v>
      </c>
    </row>
    <row r="40" spans="1:5" s="12" customFormat="1" ht="14.25" x14ac:dyDescent="0.2">
      <c r="A40" s="15"/>
      <c r="B40" s="16" t="s">
        <v>32</v>
      </c>
      <c r="C40" s="17"/>
      <c r="D40" s="18">
        <f>SUM(D41:D49)</f>
        <v>1200000</v>
      </c>
      <c r="E40" s="18">
        <f>SUM(E41:E49)</f>
        <v>1200000</v>
      </c>
    </row>
    <row r="41" spans="1:5" s="12" customFormat="1" ht="12.75" x14ac:dyDescent="0.2">
      <c r="A41" s="30"/>
      <c r="B41" s="19"/>
      <c r="C41" s="14" t="s">
        <v>33</v>
      </c>
      <c r="D41" s="20">
        <v>0</v>
      </c>
      <c r="E41" s="20">
        <v>0</v>
      </c>
    </row>
    <row r="42" spans="1:5" s="12" customFormat="1" ht="12.75" x14ac:dyDescent="0.2">
      <c r="A42" s="30"/>
      <c r="B42" s="19"/>
      <c r="C42" s="14" t="s">
        <v>34</v>
      </c>
      <c r="D42" s="20">
        <v>0</v>
      </c>
      <c r="E42" s="20">
        <v>0</v>
      </c>
    </row>
    <row r="43" spans="1:5" s="12" customFormat="1" ht="12.75" x14ac:dyDescent="0.2">
      <c r="A43" s="30"/>
      <c r="B43" s="19"/>
      <c r="C43" s="14" t="s">
        <v>35</v>
      </c>
      <c r="D43" s="20">
        <v>0</v>
      </c>
      <c r="E43" s="20">
        <v>0</v>
      </c>
    </row>
    <row r="44" spans="1:5" s="12" customFormat="1" ht="12.75" x14ac:dyDescent="0.2">
      <c r="A44" s="30"/>
      <c r="B44" s="19"/>
      <c r="C44" s="14" t="s">
        <v>36</v>
      </c>
      <c r="D44" s="20">
        <v>1200000</v>
      </c>
      <c r="E44" s="20">
        <v>1200000</v>
      </c>
    </row>
    <row r="45" spans="1:5" s="12" customFormat="1" ht="12.75" x14ac:dyDescent="0.2">
      <c r="A45" s="30"/>
      <c r="B45" s="19"/>
      <c r="C45" s="14" t="s">
        <v>37</v>
      </c>
      <c r="D45" s="20">
        <v>0</v>
      </c>
      <c r="E45" s="20">
        <v>0</v>
      </c>
    </row>
    <row r="46" spans="1:5" s="12" customFormat="1" ht="12.75" x14ac:dyDescent="0.2">
      <c r="A46" s="30"/>
      <c r="B46" s="19"/>
      <c r="C46" s="31" t="s">
        <v>38</v>
      </c>
      <c r="D46" s="20">
        <v>0</v>
      </c>
      <c r="E46" s="20">
        <v>0</v>
      </c>
    </row>
    <row r="47" spans="1:5" s="12" customFormat="1" ht="12.75" customHeight="1" x14ac:dyDescent="0.2">
      <c r="A47" s="30"/>
      <c r="B47" s="19"/>
      <c r="C47" s="31" t="s">
        <v>39</v>
      </c>
      <c r="D47" s="20">
        <v>0</v>
      </c>
      <c r="E47" s="20">
        <v>0</v>
      </c>
    </row>
    <row r="48" spans="1:5" s="12" customFormat="1" ht="12.75" customHeight="1" x14ac:dyDescent="0.2">
      <c r="A48" s="30"/>
      <c r="B48" s="19"/>
      <c r="C48" s="31" t="s">
        <v>40</v>
      </c>
      <c r="D48" s="20">
        <v>0</v>
      </c>
      <c r="E48" s="20">
        <v>0</v>
      </c>
    </row>
    <row r="49" spans="1:5" s="12" customFormat="1" ht="12.75" customHeight="1" x14ac:dyDescent="0.2">
      <c r="A49" s="30"/>
      <c r="B49" s="19"/>
      <c r="C49" s="31" t="s">
        <v>41</v>
      </c>
      <c r="D49" s="20">
        <v>0</v>
      </c>
      <c r="E49" s="20">
        <v>0</v>
      </c>
    </row>
    <row r="50" spans="1:5" s="12" customFormat="1" ht="14.25" x14ac:dyDescent="0.2">
      <c r="A50" s="15"/>
      <c r="B50" s="16" t="s">
        <v>42</v>
      </c>
      <c r="C50" s="17"/>
      <c r="D50" s="18">
        <f>SUM(D51:D53)</f>
        <v>0</v>
      </c>
      <c r="E50" s="18">
        <f>SUM(E51:E53)</f>
        <v>0</v>
      </c>
    </row>
    <row r="51" spans="1:5" s="12" customFormat="1" ht="12.75" x14ac:dyDescent="0.2">
      <c r="A51" s="30"/>
      <c r="B51" s="19"/>
      <c r="C51" s="14" t="s">
        <v>43</v>
      </c>
      <c r="D51" s="20">
        <v>0</v>
      </c>
      <c r="E51" s="20">
        <v>0</v>
      </c>
    </row>
    <row r="52" spans="1:5" s="12" customFormat="1" ht="12.75" x14ac:dyDescent="0.2">
      <c r="A52" s="27"/>
      <c r="B52" s="19"/>
      <c r="C52" s="14" t="s">
        <v>44</v>
      </c>
      <c r="D52" s="20">
        <v>0</v>
      </c>
      <c r="E52" s="20">
        <v>0</v>
      </c>
    </row>
    <row r="53" spans="1:5" s="12" customFormat="1" ht="12.75" customHeight="1" x14ac:dyDescent="0.2">
      <c r="A53" s="27"/>
      <c r="B53" s="19"/>
      <c r="C53" s="14" t="s">
        <v>45</v>
      </c>
      <c r="D53" s="20">
        <v>0</v>
      </c>
      <c r="E53" s="20">
        <v>0</v>
      </c>
    </row>
    <row r="54" spans="1:5" s="12" customFormat="1" ht="14.25" x14ac:dyDescent="0.2">
      <c r="A54" s="15"/>
      <c r="B54" s="16" t="s">
        <v>46</v>
      </c>
      <c r="C54" s="17"/>
      <c r="D54" s="18">
        <f>SUM(D55:D59)</f>
        <v>0</v>
      </c>
      <c r="E54" s="18">
        <f>SUM(E55:E59)</f>
        <v>0</v>
      </c>
    </row>
    <row r="55" spans="1:5" s="12" customFormat="1" x14ac:dyDescent="0.2">
      <c r="A55" s="32"/>
      <c r="B55" s="13"/>
      <c r="C55" s="14" t="s">
        <v>47</v>
      </c>
      <c r="D55" s="20">
        <v>0</v>
      </c>
      <c r="E55" s="20">
        <v>0</v>
      </c>
    </row>
    <row r="56" spans="1:5" s="12" customFormat="1" x14ac:dyDescent="0.2">
      <c r="A56" s="32"/>
      <c r="B56" s="13"/>
      <c r="C56" s="14" t="s">
        <v>48</v>
      </c>
      <c r="D56" s="20">
        <v>0</v>
      </c>
      <c r="E56" s="20">
        <v>0</v>
      </c>
    </row>
    <row r="57" spans="1:5" s="12" customFormat="1" x14ac:dyDescent="0.2">
      <c r="A57" s="32"/>
      <c r="B57" s="13"/>
      <c r="C57" s="14" t="s">
        <v>49</v>
      </c>
      <c r="D57" s="20">
        <v>0</v>
      </c>
      <c r="E57" s="20">
        <v>0</v>
      </c>
    </row>
    <row r="58" spans="1:5" s="12" customFormat="1" ht="15" customHeight="1" x14ac:dyDescent="0.2">
      <c r="A58" s="32"/>
      <c r="B58" s="13"/>
      <c r="C58" s="14" t="s">
        <v>50</v>
      </c>
      <c r="D58" s="20">
        <v>0</v>
      </c>
      <c r="E58" s="20">
        <v>0</v>
      </c>
    </row>
    <row r="59" spans="1:5" s="12" customFormat="1" ht="15" customHeight="1" x14ac:dyDescent="0.2">
      <c r="A59" s="32"/>
      <c r="B59" s="13"/>
      <c r="C59" s="14" t="s">
        <v>51</v>
      </c>
      <c r="D59" s="20">
        <v>0</v>
      </c>
      <c r="E59" s="20">
        <v>0</v>
      </c>
    </row>
    <row r="60" spans="1:5" s="12" customFormat="1" ht="14.25" x14ac:dyDescent="0.2">
      <c r="A60" s="15"/>
      <c r="B60" s="16" t="s">
        <v>52</v>
      </c>
      <c r="C60" s="17"/>
      <c r="D60" s="18">
        <f>SUM(D61:D66)</f>
        <v>131292540</v>
      </c>
      <c r="E60" s="18">
        <f>SUM(E61:E66)</f>
        <v>135264418</v>
      </c>
    </row>
    <row r="61" spans="1:5" s="12" customFormat="1" ht="12.75" x14ac:dyDescent="0.2">
      <c r="A61" s="14"/>
      <c r="B61" s="19"/>
      <c r="C61" s="14" t="s">
        <v>53</v>
      </c>
      <c r="D61" s="20">
        <v>121304344</v>
      </c>
      <c r="E61" s="20">
        <v>122136692</v>
      </c>
    </row>
    <row r="62" spans="1:5" s="12" customFormat="1" ht="12.75" customHeight="1" x14ac:dyDescent="0.2">
      <c r="A62" s="14"/>
      <c r="B62" s="19"/>
      <c r="C62" s="14" t="s">
        <v>54</v>
      </c>
      <c r="D62" s="20">
        <v>0</v>
      </c>
      <c r="E62" s="20">
        <v>0</v>
      </c>
    </row>
    <row r="63" spans="1:5" s="12" customFormat="1" ht="12.75" customHeight="1" x14ac:dyDescent="0.2">
      <c r="A63" s="14"/>
      <c r="B63" s="19"/>
      <c r="C63" s="14" t="s">
        <v>55</v>
      </c>
      <c r="D63" s="20">
        <v>0</v>
      </c>
      <c r="E63" s="20">
        <v>0</v>
      </c>
    </row>
    <row r="64" spans="1:5" s="12" customFormat="1" ht="12.75" customHeight="1" x14ac:dyDescent="0.2">
      <c r="A64" s="14"/>
      <c r="B64" s="19"/>
      <c r="C64" s="14" t="s">
        <v>56</v>
      </c>
      <c r="D64" s="20">
        <v>0</v>
      </c>
      <c r="E64" s="20">
        <v>0</v>
      </c>
    </row>
    <row r="65" spans="1:6" s="12" customFormat="1" ht="12.75" customHeight="1" x14ac:dyDescent="0.2">
      <c r="A65" s="14"/>
      <c r="B65" s="19"/>
      <c r="C65" s="14" t="s">
        <v>57</v>
      </c>
      <c r="D65" s="20">
        <v>0</v>
      </c>
      <c r="E65" s="20">
        <v>0</v>
      </c>
    </row>
    <row r="66" spans="1:6" s="12" customFormat="1" ht="12.75" x14ac:dyDescent="0.2">
      <c r="A66" s="14"/>
      <c r="B66" s="19"/>
      <c r="C66" s="14" t="s">
        <v>58</v>
      </c>
      <c r="D66" s="20">
        <v>9988196</v>
      </c>
      <c r="E66" s="20">
        <v>13127726</v>
      </c>
    </row>
    <row r="67" spans="1:6" s="12" customFormat="1" ht="14.25" x14ac:dyDescent="0.2">
      <c r="A67" s="15"/>
      <c r="B67" s="16" t="s">
        <v>59</v>
      </c>
      <c r="C67" s="17"/>
      <c r="D67" s="18">
        <f>SUM(D68)</f>
        <v>0</v>
      </c>
      <c r="E67" s="18">
        <f>SUM(E68)</f>
        <v>0</v>
      </c>
    </row>
    <row r="68" spans="1:6" s="12" customFormat="1" ht="12.75" x14ac:dyDescent="0.2">
      <c r="A68" s="14"/>
      <c r="B68" s="19"/>
      <c r="C68" s="14" t="s">
        <v>60</v>
      </c>
      <c r="D68" s="20">
        <v>0</v>
      </c>
      <c r="E68" s="20">
        <v>0</v>
      </c>
    </row>
    <row r="69" spans="1:6" s="12" customFormat="1" ht="12.75" x14ac:dyDescent="0.2">
      <c r="A69" s="14"/>
      <c r="B69" s="19"/>
      <c r="C69" s="14"/>
      <c r="D69" s="23"/>
      <c r="E69" s="23"/>
    </row>
    <row r="70" spans="1:6" s="12" customFormat="1" ht="14.25" x14ac:dyDescent="0.2">
      <c r="A70" s="15"/>
      <c r="B70" s="16" t="s">
        <v>61</v>
      </c>
      <c r="C70" s="17"/>
      <c r="D70" s="18">
        <f>SUM(D36+D40+D50+D54+D60+D67)</f>
        <v>451660944</v>
      </c>
      <c r="E70" s="18">
        <f>SUM(E36+E40+E50+E54+E60+E67)</f>
        <v>442726488</v>
      </c>
    </row>
    <row r="71" spans="1:6" s="12" customFormat="1" ht="8.1" customHeight="1" x14ac:dyDescent="0.2">
      <c r="A71" s="14"/>
      <c r="B71" s="14"/>
      <c r="C71" s="14"/>
      <c r="D71" s="20"/>
      <c r="E71" s="20"/>
    </row>
    <row r="72" spans="1:6" s="12" customFormat="1" ht="15.75" x14ac:dyDescent="0.2">
      <c r="A72" s="33"/>
      <c r="B72" s="10" t="s">
        <v>62</v>
      </c>
      <c r="C72" s="11"/>
      <c r="D72" s="34">
        <f>SUM(D31-D70)</f>
        <v>21339850</v>
      </c>
      <c r="E72" s="34">
        <f>SUM(E31-E70)</f>
        <v>-85368519</v>
      </c>
    </row>
    <row r="73" spans="1:6" s="12" customFormat="1" ht="8.1" customHeight="1" x14ac:dyDescent="0.2">
      <c r="A73" s="35"/>
      <c r="B73" s="36"/>
      <c r="C73" s="37"/>
      <c r="D73" s="38"/>
      <c r="E73" s="38"/>
    </row>
    <row r="74" spans="1:6" s="12" customFormat="1" ht="12.75" x14ac:dyDescent="0.2">
      <c r="A74" s="39" t="s">
        <v>63</v>
      </c>
      <c r="B74" s="40"/>
      <c r="C74" s="41"/>
      <c r="E74" s="40"/>
    </row>
    <row r="75" spans="1:6" s="43" customFormat="1" ht="12.75" x14ac:dyDescent="0.2">
      <c r="A75" s="2"/>
      <c r="B75" s="2"/>
      <c r="C75" s="2"/>
      <c r="D75" s="42"/>
      <c r="E75" s="42"/>
    </row>
    <row r="76" spans="1:6" s="44" customFormat="1" ht="12.75" x14ac:dyDescent="0.2">
      <c r="A76" s="2"/>
      <c r="B76" s="2"/>
      <c r="C76" s="2"/>
      <c r="D76" s="42"/>
      <c r="E76" s="42"/>
      <c r="F76" s="43"/>
    </row>
    <row r="77" spans="1:6" s="44" customFormat="1" ht="12.75" x14ac:dyDescent="0.2">
      <c r="A77" s="2"/>
      <c r="B77" s="2"/>
      <c r="C77" s="2"/>
      <c r="D77" s="42"/>
      <c r="E77" s="42"/>
      <c r="F77" s="43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2023-03-15T22:11:57Z</dcterms:created>
  <dcterms:modified xsi:type="dcterms:W3CDTF">2023-03-15T22:11:58Z</dcterms:modified>
</cp:coreProperties>
</file>