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A9EDEA7-779C-488D-846D-CECE7F6DEBF4}" xr6:coauthVersionLast="47" xr6:coauthVersionMax="47" xr10:uidLastSave="{00000000-0000-0000-0000-000000000000}"/>
  <bookViews>
    <workbookView xWindow="-120" yWindow="-120" windowWidth="20730" windowHeight="11160" xr2:uid="{C0049489-1E2D-49A5-A230-0C7FAB9A7479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H46" i="1"/>
  <c r="H45" i="1" s="1"/>
  <c r="G46" i="1"/>
  <c r="F46" i="1"/>
  <c r="D46" i="1"/>
  <c r="D45" i="1" s="1"/>
  <c r="D48" i="1" s="1"/>
  <c r="C46" i="1"/>
  <c r="E46" i="1" s="1"/>
  <c r="E45" i="1" s="1"/>
  <c r="G45" i="1"/>
  <c r="F45" i="1"/>
  <c r="G43" i="1"/>
  <c r="H43" i="1" s="1"/>
  <c r="F43" i="1"/>
  <c r="D43" i="1"/>
  <c r="C43" i="1"/>
  <c r="E43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E39" i="1" s="1"/>
  <c r="G39" i="1"/>
  <c r="F39" i="1"/>
  <c r="D39" i="1"/>
  <c r="C39" i="1"/>
  <c r="H37" i="1"/>
  <c r="E37" i="1"/>
  <c r="H36" i="1"/>
  <c r="E36" i="1"/>
  <c r="G35" i="1"/>
  <c r="H35" i="1" s="1"/>
  <c r="F35" i="1"/>
  <c r="F29" i="1" s="1"/>
  <c r="F48" i="1" s="1"/>
  <c r="E35" i="1"/>
  <c r="D35" i="1"/>
  <c r="C35" i="1"/>
  <c r="H34" i="1"/>
  <c r="E34" i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0" i="1"/>
  <c r="H30" i="1" s="1"/>
  <c r="H29" i="1" s="1"/>
  <c r="F30" i="1"/>
  <c r="D30" i="1"/>
  <c r="C30" i="1"/>
  <c r="E30" i="1" s="1"/>
  <c r="G29" i="1"/>
  <c r="G48" i="1" s="1"/>
  <c r="H48" i="1" s="1"/>
  <c r="D29" i="1"/>
  <c r="C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29" i="1" l="1"/>
  <c r="E48" i="1" s="1"/>
  <c r="H39" i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<sst xmlns="http://schemas.openxmlformats.org/spreadsheetml/2006/main" count="56" uniqueCount="33">
  <si>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</si>
  <si>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</si>
  <si>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</si>
  <si>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</si>
  <si>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</si>
  <si>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</si>
  <si>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</si>
  <si>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</si>
  <si>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</si>
  <si>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</si>
  <si>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</si>
  <si>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</si>
  <si>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</si>
  <si>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</si>
  <si>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</si>
  <si>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</si>
  <si>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</si>
  <si>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</si>
  <si>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</si>
  <si>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</si>
  <si>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</si>
  <si>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</si>
  <si>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</si>
  <si>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</si>
  <si>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</si>
  <si>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</si>
  <si>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</si>
  <si>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</si>
  <si>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</si>
  <si>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</si>
  <si>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 y Prestación de Servicios y Otros Ingresos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</si>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</sst>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Alignment="1">
      <alignment horizontal="justify" vertical="top" wrapText="1"/>
    </xf>
    <xf numFmtId="165" fontId="3" fillId="0" borderId="0" xfId="2" applyNumberFormat="1" applyAlignment="1">
      <alignment horizontal="right" vertical="top" wrapText="1"/>
    </xf>
    <xf numFmtId="165" fontId="7" fillId="0" borderId="0" xfId="2" applyNumberFormat="1" applyFont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4" fontId="8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8" fillId="0" borderId="0" xfId="2" applyNumberFormat="1" applyFont="1" applyAlignment="1">
      <alignment vertical="top"/>
    </xf>
    <xf numFmtId="0" fontId="3" fillId="0" borderId="0" xfId="2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10" xfId="2" applyFont="1" applyBorder="1" applyAlignment="1">
      <alignment horizontal="justify" vertical="center" wrapText="1"/>
    </xf>
    <xf numFmtId="165" fontId="3" fillId="0" borderId="10" xfId="2" applyNumberFormat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center" vertical="center" wrapText="1"/>
    </xf>
    <xf numFmtId="165" fontId="9" fillId="4" borderId="11" xfId="2" applyNumberFormat="1" applyFont="1" applyFill="1" applyBorder="1" applyAlignment="1">
      <alignment horizontal="right" vertical="center" wrapText="1"/>
    </xf>
    <xf numFmtId="165" fontId="9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0" fillId="0" borderId="13" xfId="2" applyFont="1" applyBorder="1" applyAlignment="1">
      <alignment horizontal="justify" vertical="center" wrapText="1"/>
    </xf>
    <xf numFmtId="165" fontId="11" fillId="0" borderId="13" xfId="2" applyNumberFormat="1" applyFont="1" applyBorder="1" applyAlignment="1">
      <alignment horizontal="center" vertical="center" wrapText="1"/>
    </xf>
    <xf numFmtId="165" fontId="9" fillId="4" borderId="14" xfId="2" applyNumberFormat="1" applyFont="1" applyFill="1" applyBorder="1" applyAlignment="1">
      <alignment vertical="center" wrapText="1"/>
    </xf>
    <xf numFmtId="165" fontId="9" fillId="4" borderId="15" xfId="2" applyNumberFormat="1" applyFont="1" applyFill="1" applyBorder="1" applyAlignment="1">
      <alignment vertical="center" wrapText="1"/>
    </xf>
    <xf numFmtId="165" fontId="9" fillId="4" borderId="16" xfId="2" applyNumberFormat="1" applyFont="1" applyFill="1" applyBorder="1" applyAlignment="1">
      <alignment horizontal="right" vertical="center" wrapText="1"/>
    </xf>
    <xf numFmtId="4" fontId="3" fillId="0" borderId="0" xfId="2" applyNumberForma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3" fillId="0" borderId="0" xfId="2" applyAlignment="1">
      <alignment horizontal="justify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0" fontId="9" fillId="0" borderId="0" xfId="2" applyFont="1" applyAlignment="1">
      <alignment horizontal="justify" vertical="top" wrapText="1"/>
    </xf>
    <xf numFmtId="165" fontId="3" fillId="0" borderId="0" xfId="2" applyNumberFormat="1" applyAlignment="1">
      <alignment horizontal="center" vertical="top" wrapText="1"/>
    </xf>
    <xf numFmtId="165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justify" vertical="top" wrapText="1"/>
    </xf>
    <xf numFmtId="165" fontId="9" fillId="0" borderId="0" xfId="2" applyNumberFormat="1" applyFont="1" applyAlignment="1">
      <alignment horizontal="right" vertical="top" wrapText="1"/>
    </xf>
    <xf numFmtId="0" fontId="13" fillId="0" borderId="0" xfId="2" applyFont="1" applyAlignment="1">
      <alignment horizontal="justify" vertical="center" wrapText="1"/>
    </xf>
    <xf numFmtId="165" fontId="3" fillId="0" borderId="0" xfId="2" applyNumberFormat="1" applyAlignment="1">
      <alignment horizontal="center" vertical="center" wrapText="1"/>
    </xf>
    <xf numFmtId="0" fontId="3" fillId="0" borderId="10" xfId="2" applyBorder="1"/>
    <xf numFmtId="0" fontId="14" fillId="0" borderId="0" xfId="1" applyFont="1"/>
    <xf numFmtId="0" fontId="14" fillId="0" borderId="13" xfId="1" applyFont="1" applyBorder="1"/>
    <xf numFmtId="0" fontId="16" fillId="0" borderId="0" xfId="1" applyFont="1"/>
    <xf numFmtId="0" fontId="17" fillId="0" borderId="0" xfId="1" applyFont="1"/>
    <xf numFmtId="164" fontId="3" fillId="0" borderId="0" xfId="2" applyNumberFormat="1"/>
    <xf numFmtId="0" fontId="1" fillId="0" borderId="0" xfId="1"/>
    <xf numFmtId="2" fontId="3" fillId="0" borderId="0" xfId="2" applyNumberFormat="1"/>
  </cellXfs>
  <cellStyles count="3">
    <cellStyle name="Normal" xfId="0" builtinId="0"/>
    <cellStyle name="Normal 2 2 2" xfId="2" xr:uid="{918A9597-65C7-49E6-B5D8-76A41C52EF53}"/>
    <cellStyle name="Normal 6 2 2 2 2 2 2 2" xfId="1" xr:uid="{5E0A536A-B2E9-4001-90C3-C7EC428E6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E341-F152-4C9F-B791-011F55437841}">
  <dimension ref="A1:K57"/>
  <sheetViews>
    <sheetView showGridLines="0" tabSelected="1" workbookViewId="0">
      <selection activeCell="I9" sqref="I9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9" max="10" width="12.28515625" style="66" bestFit="1" customWidth="1"/>
    <col min="11" max="11" width="11.42578125" style="66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5144400</v>
      </c>
      <c r="D14" s="18">
        <v>14760979</v>
      </c>
      <c r="E14" s="19">
        <f t="shared" si="0"/>
        <v>19905379</v>
      </c>
      <c r="F14" s="18">
        <v>19905379</v>
      </c>
      <c r="G14" s="18">
        <v>19905379</v>
      </c>
      <c r="H14" s="20">
        <f>SUM(G14-C14)</f>
        <v>14760979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448034996</v>
      </c>
      <c r="D16" s="18">
        <v>53556177</v>
      </c>
      <c r="E16" s="19">
        <f>SUM(C16:D16)</f>
        <v>501591173</v>
      </c>
      <c r="F16" s="18">
        <v>453095414</v>
      </c>
      <c r="G16" s="18">
        <v>453095414</v>
      </c>
      <c r="H16" s="20">
        <f>SUM(G16-C16)</f>
        <v>5060418</v>
      </c>
      <c r="I16" s="21"/>
      <c r="J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0</v>
      </c>
      <c r="E17" s="19">
        <f t="shared" si="0"/>
        <v>0</v>
      </c>
      <c r="F17" s="19">
        <v>0</v>
      </c>
      <c r="G17" s="19">
        <v>0</v>
      </c>
      <c r="H17" s="20">
        <f t="shared" si="1"/>
        <v>0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0</v>
      </c>
      <c r="D18" s="19">
        <v>0</v>
      </c>
      <c r="E18" s="19">
        <f t="shared" si="0"/>
        <v>0</v>
      </c>
      <c r="F18" s="19">
        <v>0</v>
      </c>
      <c r="G18" s="19">
        <v>0</v>
      </c>
      <c r="H18" s="20">
        <f t="shared" si="1"/>
        <v>0</v>
      </c>
      <c r="I18" s="21"/>
      <c r="J18" s="22"/>
    </row>
    <row r="19" spans="1:11" s="23" customFormat="1" ht="15" customHeight="1" x14ac:dyDescent="0.25">
      <c r="A19" s="26" t="s">
        <v>24</v>
      </c>
      <c r="B19" s="27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2"/>
      <c r="J19" s="22"/>
    </row>
    <row r="20" spans="1:11" s="3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  <c r="I20" s="2"/>
    </row>
    <row r="21" spans="1:11" s="3" customFormat="1" ht="15.75" customHeight="1" x14ac:dyDescent="0.2">
      <c r="A21" s="30" t="s">
        <v>25</v>
      </c>
      <c r="B21" s="30"/>
      <c r="C21" s="31">
        <f>C10+C12+C13+C14+C15+C16+C17+C18</f>
        <v>453179396</v>
      </c>
      <c r="D21" s="31">
        <f>D10+D12+D13+D14+D15+D16+D17+D18+D19</f>
        <v>68317156</v>
      </c>
      <c r="E21" s="31">
        <f>E10+E12+E13+E14+E15+E16+E17+E18+E19</f>
        <v>521496552</v>
      </c>
      <c r="F21" s="31">
        <f>F10+F12+F13+F14+F15+F16+F17+F18+F19</f>
        <v>473000793</v>
      </c>
      <c r="G21" s="31">
        <f>G10+G12+G13+G14+G15+G16+G17+G18+G19</f>
        <v>473000793</v>
      </c>
      <c r="H21" s="32">
        <f>SUM(G21-C21)</f>
        <v>19821397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D23" s="33"/>
      <c r="G23" s="39"/>
      <c r="I23" s="40"/>
      <c r="J23" s="22"/>
    </row>
    <row r="24" spans="1:11" s="3" customFormat="1" ht="14.25" x14ac:dyDescent="0.2">
      <c r="G24" s="39"/>
      <c r="I24" s="12"/>
    </row>
    <row r="25" spans="1:11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39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30" customHeight="1" x14ac:dyDescent="0.25">
      <c r="A29" s="47" t="s">
        <v>28</v>
      </c>
      <c r="B29" s="48"/>
      <c r="C29" s="49">
        <f t="shared" ref="C29:H29" si="2">SUM(C30:C37)</f>
        <v>0</v>
      </c>
      <c r="D29" s="49">
        <f t="shared" si="2"/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</row>
    <row r="32" spans="1:11" s="23" customFormat="1" ht="15" customHeight="1" x14ac:dyDescent="0.25">
      <c r="B32" s="50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2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</row>
    <row r="36" spans="1:11" s="23" customFormat="1" ht="39.7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</row>
    <row r="38" spans="1:11" s="23" customFormat="1" ht="6" customHeight="1" x14ac:dyDescent="0.25">
      <c r="A38" s="50"/>
      <c r="B38" s="50"/>
      <c r="C38" s="19"/>
      <c r="D38" s="19"/>
      <c r="E38" s="19"/>
      <c r="F38" s="19"/>
      <c r="G38" s="19"/>
      <c r="H38" s="19"/>
      <c r="I38" s="51"/>
    </row>
    <row r="39" spans="1:11" s="23" customFormat="1" ht="66" customHeight="1" x14ac:dyDescent="0.25">
      <c r="A39" s="47" t="s">
        <v>29</v>
      </c>
      <c r="B39" s="48"/>
      <c r="C39" s="49">
        <f t="shared" ref="C39:H39" si="3">SUM(C40:C43)</f>
        <v>453179396</v>
      </c>
      <c r="D39" s="49">
        <f t="shared" si="3"/>
        <v>68317156</v>
      </c>
      <c r="E39" s="49">
        <f>SUM(E40:E43)</f>
        <v>521496552</v>
      </c>
      <c r="F39" s="49">
        <f t="shared" si="3"/>
        <v>473000793</v>
      </c>
      <c r="G39" s="49">
        <f t="shared" si="3"/>
        <v>473000793</v>
      </c>
      <c r="H39" s="49">
        <f t="shared" si="3"/>
        <v>19821397</v>
      </c>
    </row>
    <row r="40" spans="1:11" s="23" customFormat="1" ht="15" customHeight="1" x14ac:dyDescent="0.25">
      <c r="B40" s="50" t="s">
        <v>16</v>
      </c>
      <c r="C40" s="18">
        <f>C11</f>
        <v>0</v>
      </c>
      <c r="D40" s="18">
        <f>D11</f>
        <v>0</v>
      </c>
      <c r="E40" s="18">
        <f>C40+D40</f>
        <v>0</v>
      </c>
      <c r="F40" s="18">
        <f>F11</f>
        <v>0</v>
      </c>
      <c r="G40" s="18">
        <f>G11</f>
        <v>0</v>
      </c>
      <c r="H40" s="19">
        <f>SUM(G40-C40)</f>
        <v>0</v>
      </c>
      <c r="I40" s="51"/>
    </row>
    <row r="41" spans="1:11" s="23" customFormat="1" ht="15" customHeight="1" x14ac:dyDescent="0.25">
      <c r="B41" s="50" t="s">
        <v>19</v>
      </c>
      <c r="C41" s="18">
        <f>C14</f>
        <v>5144400</v>
      </c>
      <c r="D41" s="18">
        <f>D14</f>
        <v>14760979</v>
      </c>
      <c r="E41" s="18">
        <f>C41+D41</f>
        <v>19905379</v>
      </c>
      <c r="F41" s="18">
        <f>F14</f>
        <v>19905379</v>
      </c>
      <c r="G41" s="18">
        <f>G14</f>
        <v>19905379</v>
      </c>
      <c r="H41" s="19">
        <f>SUM(G41-C41)</f>
        <v>14760979</v>
      </c>
      <c r="I41" s="51"/>
    </row>
    <row r="42" spans="1:11" s="23" customFormat="1" ht="30" customHeight="1" x14ac:dyDescent="0.25">
      <c r="B42" s="50" t="s">
        <v>30</v>
      </c>
      <c r="C42" s="19">
        <f>C16</f>
        <v>448034996</v>
      </c>
      <c r="D42" s="19">
        <f>D16</f>
        <v>53556177</v>
      </c>
      <c r="E42" s="19">
        <f>SUM(C42:D42)</f>
        <v>501591173</v>
      </c>
      <c r="F42" s="19">
        <f>F16</f>
        <v>453095414</v>
      </c>
      <c r="G42" s="19">
        <f>G16</f>
        <v>453095414</v>
      </c>
      <c r="H42" s="19">
        <f>SUM(G42-C42)</f>
        <v>5060418</v>
      </c>
      <c r="I42" s="51"/>
    </row>
    <row r="43" spans="1:11" s="23" customFormat="1" ht="30" customHeight="1" x14ac:dyDescent="0.25">
      <c r="B43" s="50" t="s">
        <v>23</v>
      </c>
      <c r="C43" s="18">
        <f>C17+C18</f>
        <v>0</v>
      </c>
      <c r="D43" s="18">
        <f>D17+D18</f>
        <v>0</v>
      </c>
      <c r="E43" s="19">
        <f>SUM(C43:D43)</f>
        <v>0</v>
      </c>
      <c r="F43" s="18">
        <f>F17+F18</f>
        <v>0</v>
      </c>
      <c r="G43" s="18">
        <f>G17+G18</f>
        <v>0</v>
      </c>
      <c r="H43" s="19">
        <f>SUM(G43-C43)</f>
        <v>0</v>
      </c>
      <c r="I43" s="51"/>
    </row>
    <row r="44" spans="1:11" s="23" customFormat="1" ht="5.0999999999999996" customHeight="1" x14ac:dyDescent="0.25">
      <c r="A44" s="53"/>
      <c r="B44" s="53"/>
      <c r="C44" s="54"/>
      <c r="D44" s="54"/>
      <c r="E44" s="19"/>
      <c r="F44" s="55"/>
      <c r="G44" s="55"/>
      <c r="H44" s="55"/>
      <c r="I44" s="51"/>
    </row>
    <row r="45" spans="1:11" s="23" customFormat="1" ht="15" customHeight="1" x14ac:dyDescent="0.25">
      <c r="A45" s="56" t="s">
        <v>31</v>
      </c>
      <c r="B45" s="56"/>
      <c r="C45" s="57">
        <v>0</v>
      </c>
      <c r="D45" s="20">
        <f>D46</f>
        <v>0</v>
      </c>
      <c r="E45" s="20">
        <f>E46</f>
        <v>0</v>
      </c>
      <c r="F45" s="20">
        <f>F46</f>
        <v>0</v>
      </c>
      <c r="G45" s="20">
        <f>G46</f>
        <v>0</v>
      </c>
      <c r="H45" s="20">
        <f>H46</f>
        <v>0</v>
      </c>
      <c r="I45" s="51"/>
    </row>
    <row r="46" spans="1:11" s="23" customFormat="1" ht="15" customHeight="1" x14ac:dyDescent="0.25">
      <c r="B46" s="50" t="s">
        <v>24</v>
      </c>
      <c r="C46" s="18">
        <f>C19</f>
        <v>0</v>
      </c>
      <c r="D46" s="19">
        <f>D19</f>
        <v>0</v>
      </c>
      <c r="E46" s="19">
        <f>SUM(C46:D46)</f>
        <v>0</v>
      </c>
      <c r="F46" s="19">
        <f>F19</f>
        <v>0</v>
      </c>
      <c r="G46" s="19">
        <f>G19</f>
        <v>0</v>
      </c>
      <c r="H46" s="19">
        <f>SUM(G46-C46)</f>
        <v>0</v>
      </c>
      <c r="I46" s="51"/>
    </row>
    <row r="47" spans="1:11" s="3" customFormat="1" ht="2.25" customHeight="1" x14ac:dyDescent="0.2">
      <c r="A47" s="58"/>
      <c r="B47" s="58"/>
      <c r="C47" s="59"/>
      <c r="D47" s="59"/>
      <c r="E47" s="59"/>
      <c r="F47" s="59"/>
      <c r="G47" s="59"/>
      <c r="H47" s="59"/>
      <c r="I47" s="2"/>
    </row>
    <row r="48" spans="1:11" s="3" customFormat="1" ht="15.75" customHeight="1" x14ac:dyDescent="0.2">
      <c r="A48" s="30" t="s">
        <v>25</v>
      </c>
      <c r="B48" s="30"/>
      <c r="C48" s="31">
        <f>C29+C39+C45</f>
        <v>453179396</v>
      </c>
      <c r="D48" s="31">
        <f>D29+D39+D45</f>
        <v>68317156</v>
      </c>
      <c r="E48" s="31">
        <f>E29+E39+E45</f>
        <v>521496552</v>
      </c>
      <c r="F48" s="31">
        <f>F29+F39+F45</f>
        <v>473000793</v>
      </c>
      <c r="G48" s="31">
        <f>G29+G39+G45</f>
        <v>473000793</v>
      </c>
      <c r="H48" s="32">
        <f>SUM(G48-C48)</f>
        <v>19821397</v>
      </c>
      <c r="I48" s="12"/>
      <c r="K48" s="33"/>
    </row>
    <row r="49" spans="1:11" s="3" customFormat="1" ht="13.5" customHeight="1" x14ac:dyDescent="0.2">
      <c r="A49" s="34"/>
      <c r="B49" s="34"/>
      <c r="C49" s="35"/>
      <c r="D49" s="35"/>
      <c r="E49" s="35"/>
      <c r="F49" s="36" t="s">
        <v>26</v>
      </c>
      <c r="G49" s="37"/>
      <c r="H49" s="38"/>
      <c r="I49" s="12"/>
    </row>
    <row r="50" spans="1:11" s="3" customFormat="1" ht="14.25" x14ac:dyDescent="0.2">
      <c r="A50" s="60"/>
      <c r="B50" s="60"/>
      <c r="C50" s="60"/>
      <c r="D50" s="60"/>
      <c r="E50" s="60"/>
      <c r="I50" s="2"/>
    </row>
    <row r="51" spans="1:11" s="3" customFormat="1" ht="14.25" x14ac:dyDescent="0.2">
      <c r="A51" s="61" t="s">
        <v>32</v>
      </c>
      <c r="B51" s="61"/>
      <c r="C51" s="61"/>
      <c r="D51" s="61"/>
      <c r="E51" s="61"/>
      <c r="F51" s="62"/>
      <c r="G51" s="62"/>
      <c r="H51" s="62"/>
      <c r="I51" s="63"/>
      <c r="J51" s="64"/>
      <c r="K51" s="64"/>
    </row>
    <row r="52" spans="1:11" s="66" customFormat="1" x14ac:dyDescent="0.25">
      <c r="A52" s="3"/>
      <c r="B52" s="3"/>
      <c r="C52" s="3"/>
      <c r="D52" s="65"/>
      <c r="E52" s="3"/>
      <c r="F52" s="3"/>
      <c r="G52" s="3"/>
      <c r="H52" s="3"/>
    </row>
    <row r="53" spans="1:11" s="66" customFormat="1" x14ac:dyDescent="0.25">
      <c r="A53" s="3"/>
      <c r="B53" s="3"/>
      <c r="C53" s="19"/>
      <c r="D53" s="19"/>
      <c r="E53" s="19"/>
      <c r="F53" s="19"/>
      <c r="G53" s="19"/>
      <c r="H53" s="19"/>
    </row>
    <row r="54" spans="1:11" s="66" customFormat="1" x14ac:dyDescent="0.25">
      <c r="A54" s="3"/>
      <c r="B54" s="3"/>
      <c r="C54" s="3"/>
      <c r="D54" s="3"/>
      <c r="E54" s="3"/>
      <c r="F54" s="3"/>
      <c r="G54" s="3"/>
      <c r="H54" s="3"/>
    </row>
    <row r="55" spans="1:11" s="66" customFormat="1" x14ac:dyDescent="0.25">
      <c r="A55" s="3"/>
      <c r="B55" s="3"/>
      <c r="C55" s="65"/>
      <c r="D55" s="65"/>
      <c r="E55" s="65"/>
      <c r="F55" s="65"/>
      <c r="G55" s="65"/>
      <c r="H55" s="3"/>
    </row>
    <row r="56" spans="1:11" s="66" customFormat="1" x14ac:dyDescent="0.25">
      <c r="A56" s="3"/>
      <c r="B56" s="3"/>
      <c r="C56" s="3"/>
      <c r="D56" s="3"/>
      <c r="E56" s="3"/>
      <c r="F56" s="3"/>
      <c r="G56" s="33"/>
      <c r="H56" s="3"/>
    </row>
    <row r="57" spans="1:11" s="66" customFormat="1" x14ac:dyDescent="0.25">
      <c r="A57" s="3"/>
      <c r="B57" s="3"/>
      <c r="C57" s="3"/>
      <c r="D57" s="3"/>
      <c r="E57" s="3"/>
      <c r="F57" s="3"/>
      <c r="G57" s="67"/>
      <c r="H57" s="3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2023-03-10T15:50:56Z</dcterms:created>
  <dcterms:modified xsi:type="dcterms:W3CDTF">2023-03-10T15:50:57Z</dcterms:modified>
</cp:coreProperties>
</file>