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8398367D-A495-445D-88B2-A7B8A6F6B675}" xr6:coauthVersionLast="47" xr6:coauthVersionMax="47" xr10:uidLastSave="{00000000-0000-0000-0000-000000000000}"/>
  <bookViews>
    <workbookView xWindow="-120" yWindow="-120" windowWidth="20730" windowHeight="11160" xr2:uid="{B5ED07FF-C5ED-41F4-934B-754B19667ED0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D8" i="1" s="1"/>
  <c r="C10" i="1"/>
  <c r="C8" i="1" s="1"/>
  <c r="E10" i="1" l="1"/>
  <c r="F12" i="1"/>
  <c r="F10" i="1" s="1"/>
  <c r="F29" i="1"/>
  <c r="F27" i="1" s="1"/>
  <c r="E27" i="1"/>
  <c r="B10" i="1"/>
  <c r="B8" i="1" s="1"/>
  <c r="B27" i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<sst xmlns="http://schemas.openxmlformats.org/spreadsheetml/2006/main" count="31" uniqueCount="31">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</sst>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2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0" borderId="0" xfId="1" applyBorder="1" applyAlignment="1">
      <alignment horizontal="right"/>
    </xf>
    <xf numFmtId="166" fontId="12" fillId="0" borderId="0" xfId="3" applyNumberFormat="1" applyBorder="1" applyAlignment="1">
      <alignment horizontal="center"/>
    </xf>
    <xf numFmtId="0" fontId="0" fillId="0" borderId="0" xfId="0" applyBorder="1"/>
    <xf numFmtId="0" fontId="13" fillId="0" borderId="0" xfId="1" applyFont="1" applyBorder="1" applyAlignment="1">
      <alignment horizontal="right"/>
    </xf>
    <xf numFmtId="0" fontId="2" fillId="0" borderId="0" xfId="1" applyBorder="1"/>
  </cellXfs>
  <cellStyles count="4">
    <cellStyle name="Normal" xfId="0" builtinId="0"/>
    <cellStyle name="Normal 17" xfId="3" xr:uid="{0B15F37B-2854-4746-9A12-87C5ACE59301}"/>
    <cellStyle name="Normal 2 2" xfId="1" xr:uid="{44E86B85-113D-474D-857F-47531B20C751}"/>
    <cellStyle name="Normal 3 2 2 2 3" xfId="2" xr:uid="{A75E96C2-AAC0-43CE-BFB1-CF98DC9E6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5E49-7467-45A3-8924-6C14BF43A83C}">
  <sheetPr>
    <tabColor theme="0" tint="-0.14999847407452621"/>
    <pageSetUpPr fitToPage="1"/>
  </sheetPr>
  <dimension ref="A1:H106"/>
  <sheetViews>
    <sheetView showGridLines="0" tabSelected="1" zoomScaleNormal="100" workbookViewId="0">
      <selection activeCell="E51" sqref="E51:G54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5" t="s">
        <v>0</v>
      </c>
      <c r="B1" s="25"/>
      <c r="C1" s="25"/>
      <c r="D1" s="25"/>
      <c r="E1" s="25"/>
      <c r="F1" s="25"/>
    </row>
    <row r="2" spans="1:6" s="1" customFormat="1" ht="13.5" customHeight="1" x14ac:dyDescent="0.2">
      <c r="A2" s="25" t="s">
        <v>1</v>
      </c>
      <c r="B2" s="25"/>
      <c r="C2" s="25"/>
      <c r="D2" s="25"/>
      <c r="E2" s="25"/>
      <c r="F2" s="25"/>
    </row>
    <row r="3" spans="1:6" s="1" customFormat="1" ht="13.5" customHeight="1" x14ac:dyDescent="0.2">
      <c r="A3" s="25" t="s">
        <v>2</v>
      </c>
      <c r="B3" s="25"/>
      <c r="C3" s="25"/>
      <c r="D3" s="25"/>
      <c r="E3" s="25"/>
      <c r="F3" s="25"/>
    </row>
    <row r="4" spans="1:6" s="1" customFormat="1" ht="13.5" customHeight="1" x14ac:dyDescent="0.2">
      <c r="A4" s="26" t="s">
        <v>30</v>
      </c>
      <c r="B4" s="26"/>
      <c r="C4" s="26"/>
      <c r="D4" s="26"/>
      <c r="E4" s="26"/>
      <c r="F4" s="26"/>
    </row>
    <row r="5" spans="1:6" s="1" customFormat="1" ht="13.5" customHeight="1" x14ac:dyDescent="0.2">
      <c r="A5" s="26" t="s">
        <v>3</v>
      </c>
      <c r="B5" s="26"/>
      <c r="C5" s="26"/>
      <c r="D5" s="26"/>
      <c r="E5" s="26"/>
      <c r="F5" s="26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161152108</v>
      </c>
      <c r="C8" s="10">
        <f t="shared" ref="C8:E8" si="0">SUM(C10+C27)</f>
        <v>843362054</v>
      </c>
      <c r="D8" s="10">
        <f t="shared" si="0"/>
        <v>830083308</v>
      </c>
      <c r="E8" s="9">
        <f t="shared" si="0"/>
        <v>174430854</v>
      </c>
      <c r="F8" s="9">
        <f>SUM(E8-B8)</f>
        <v>13278746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41066368</v>
      </c>
      <c r="C10" s="15">
        <f t="shared" ref="C10:F10" si="1">SUM(C12:C24)</f>
        <v>816127589</v>
      </c>
      <c r="D10" s="15">
        <f t="shared" si="1"/>
        <v>807922152</v>
      </c>
      <c r="E10" s="14">
        <f t="shared" si="1"/>
        <v>49271805</v>
      </c>
      <c r="F10" s="14">
        <f t="shared" si="1"/>
        <v>8205437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29652190</v>
      </c>
      <c r="C12" s="18">
        <v>801099290</v>
      </c>
      <c r="D12" s="18">
        <v>792547544</v>
      </c>
      <c r="E12" s="17">
        <f>SUM(B12+C12-D12)</f>
        <v>38203936</v>
      </c>
      <c r="F12" s="17">
        <f>SUM(E12-B12)</f>
        <v>8551746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5135</v>
      </c>
      <c r="C14" s="17">
        <v>8553844</v>
      </c>
      <c r="D14" s="17">
        <v>7418624</v>
      </c>
      <c r="E14" s="17">
        <f>SUM(B14+C14-D14)</f>
        <v>1140355</v>
      </c>
      <c r="F14" s="17">
        <f>SUM(E14-B14)</f>
        <v>1135220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0</v>
      </c>
      <c r="D16" s="17">
        <v>0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11409043</v>
      </c>
      <c r="C20" s="17">
        <v>6474455</v>
      </c>
      <c r="D20" s="17">
        <v>7955984</v>
      </c>
      <c r="E20" s="17">
        <f>SUM(B20+C20-D20)</f>
        <v>9927514</v>
      </c>
      <c r="F20" s="17">
        <f>SUM(E20-B20)</f>
        <v>-1481529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120085740</v>
      </c>
      <c r="C27" s="15">
        <f>SUM(C29:C45)</f>
        <v>27234465</v>
      </c>
      <c r="D27" s="15">
        <f>SUM(D29:D45)</f>
        <v>22161156</v>
      </c>
      <c r="E27" s="14">
        <f>SUM(E29:E45)</f>
        <v>125159049</v>
      </c>
      <c r="F27" s="14">
        <f>SUM(F29:F45)</f>
        <v>5073309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5505554</v>
      </c>
      <c r="C31" s="17">
        <v>42871</v>
      </c>
      <c r="D31" s="17">
        <v>42871</v>
      </c>
      <c r="E31" s="17">
        <f>SUM(B31+C31-D31)</f>
        <v>5505554</v>
      </c>
      <c r="F31" s="17">
        <f>SUM(E31-B31)</f>
        <v>0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0</v>
      </c>
      <c r="C33" s="17">
        <v>0</v>
      </c>
      <c r="D33" s="17">
        <v>0</v>
      </c>
      <c r="E33" s="17">
        <f>SUM(B33+C33-D33)</f>
        <v>0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49534673</v>
      </c>
      <c r="C35" s="17">
        <v>11414038</v>
      </c>
      <c r="D35" s="17">
        <v>15509055</v>
      </c>
      <c r="E35" s="17">
        <f>SUM(B35+C35-D35)</f>
        <v>45439656</v>
      </c>
      <c r="F35" s="17">
        <f>SUM(E35-B35)</f>
        <v>-4095017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5160283</v>
      </c>
      <c r="C37" s="17">
        <v>47301</v>
      </c>
      <c r="D37" s="17">
        <v>5087</v>
      </c>
      <c r="E37" s="17">
        <f>SUM(B37+C37-D37)</f>
        <v>5202497</v>
      </c>
      <c r="F37" s="17">
        <f>SUM(E37-B37)</f>
        <v>42214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-19719483</v>
      </c>
      <c r="C39" s="17">
        <v>12996275</v>
      </c>
      <c r="D39" s="17">
        <v>3922034</v>
      </c>
      <c r="E39" s="17">
        <f>SUM(B39+C39-D39)</f>
        <v>-10645242</v>
      </c>
      <c r="F39" s="17">
        <f>SUM(E39-B39)</f>
        <v>9074241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79236744</v>
      </c>
      <c r="C41" s="17">
        <v>2682980</v>
      </c>
      <c r="D41" s="17">
        <v>2682109</v>
      </c>
      <c r="E41" s="17">
        <f>SUM(B41+C41-D41)</f>
        <v>79237615</v>
      </c>
      <c r="F41" s="17">
        <f>SUM(E41-B41)</f>
        <v>871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367969</v>
      </c>
      <c r="C45" s="17">
        <v>51000</v>
      </c>
      <c r="D45" s="17">
        <v>0</v>
      </c>
      <c r="E45" s="17">
        <f>SUM(B45+C45-D45)</f>
        <v>418969</v>
      </c>
      <c r="F45" s="17">
        <f>SUM(E45-B45)</f>
        <v>51000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7" x14ac:dyDescent="0.25">
      <c r="A49" s="24"/>
      <c r="B49" s="24"/>
      <c r="C49" s="24"/>
    </row>
    <row r="50" spans="1:7" x14ac:dyDescent="0.25">
      <c r="A50" s="24"/>
      <c r="B50" s="24"/>
      <c r="C50" s="24"/>
    </row>
    <row r="51" spans="1:7" x14ac:dyDescent="0.25">
      <c r="A51" s="24"/>
      <c r="B51" s="24"/>
      <c r="C51" s="24"/>
      <c r="E51" s="27"/>
      <c r="F51" s="28"/>
      <c r="G51" s="29"/>
    </row>
    <row r="52" spans="1:7" x14ac:dyDescent="0.25">
      <c r="A52" s="24"/>
      <c r="B52" s="24"/>
      <c r="C52" s="24"/>
      <c r="E52" s="27"/>
      <c r="F52" s="28"/>
      <c r="G52" s="29"/>
    </row>
    <row r="53" spans="1:7" x14ac:dyDescent="0.25">
      <c r="A53" s="24"/>
      <c r="B53" s="24"/>
      <c r="C53" s="24"/>
      <c r="E53" s="30"/>
      <c r="F53" s="28"/>
      <c r="G53" s="29"/>
    </row>
    <row r="54" spans="1:7" x14ac:dyDescent="0.25">
      <c r="A54" s="24"/>
      <c r="B54" s="24"/>
      <c r="C54" s="24"/>
      <c r="E54" s="31"/>
      <c r="F54" s="31"/>
      <c r="G54" s="29"/>
    </row>
    <row r="55" spans="1:7" x14ac:dyDescent="0.25">
      <c r="A55" s="24"/>
      <c r="B55" s="24"/>
      <c r="C55" s="24"/>
    </row>
    <row r="56" spans="1:7" x14ac:dyDescent="0.25">
      <c r="A56" s="24"/>
      <c r="B56" s="24"/>
      <c r="C56" s="24"/>
    </row>
    <row r="57" spans="1:7" x14ac:dyDescent="0.25">
      <c r="A57" s="24"/>
      <c r="B57" s="24"/>
      <c r="C57" s="24"/>
    </row>
    <row r="58" spans="1:7" x14ac:dyDescent="0.25">
      <c r="A58" s="24"/>
      <c r="B58" s="24"/>
      <c r="C58" s="24"/>
    </row>
    <row r="59" spans="1:7" x14ac:dyDescent="0.25">
      <c r="A59" s="24"/>
      <c r="B59" s="24"/>
      <c r="C59" s="24"/>
    </row>
    <row r="60" spans="1:7" x14ac:dyDescent="0.25">
      <c r="A60" s="24"/>
      <c r="B60" s="24"/>
      <c r="C60" s="24"/>
    </row>
    <row r="61" spans="1:7" x14ac:dyDescent="0.25">
      <c r="A61" s="24"/>
      <c r="B61" s="24"/>
      <c r="C61" s="24"/>
    </row>
    <row r="62" spans="1:7" x14ac:dyDescent="0.25">
      <c r="A62" s="24"/>
      <c r="B62" s="24"/>
      <c r="C62" s="24"/>
    </row>
    <row r="63" spans="1:7" x14ac:dyDescent="0.25">
      <c r="A63" s="24"/>
      <c r="B63" s="24"/>
      <c r="C63" s="24"/>
    </row>
    <row r="64" spans="1:7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2022-10-28T20:35:36Z</dcterms:created>
  <dcterms:modified xsi:type="dcterms:W3CDTF">2022-10-28T20:43:41Z</dcterms:modified>
</cp:coreProperties>
</file>