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4F324C07-DC75-41F6-85A3-87977C13A8CE}" xr6:coauthVersionLast="47" xr6:coauthVersionMax="47" xr10:uidLastSave="{00000000-0000-0000-0000-000000000000}"/>
  <bookViews>
    <workbookView xWindow="-120" yWindow="-120" windowWidth="20730" windowHeight="11160" xr2:uid="{5DCCCE14-303B-4905-AEBE-5E145319A675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1" l="1"/>
  <c r="E64" i="1" s="1"/>
  <c r="D65" i="1"/>
  <c r="D64" i="1"/>
  <c r="E59" i="1"/>
  <c r="D59" i="1"/>
  <c r="E58" i="1"/>
  <c r="D58" i="1"/>
  <c r="D70" i="1" s="1"/>
  <c r="D54" i="1"/>
  <c r="E49" i="1"/>
  <c r="D49" i="1"/>
  <c r="E44" i="1"/>
  <c r="E54" i="1" s="1"/>
  <c r="D44" i="1"/>
  <c r="D22" i="1"/>
  <c r="E22" i="1"/>
  <c r="D10" i="1"/>
  <c r="D40" i="1" s="1"/>
  <c r="D72" i="1" s="1"/>
  <c r="E10" i="1"/>
  <c r="E40" i="1" s="1"/>
  <c r="E70" i="1" l="1"/>
  <c r="E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<sst xmlns="http://schemas.openxmlformats.org/spreadsheetml/2006/main" count="64" uniqueCount="56">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</sst>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0" xfId="1" applyFont="1" applyBorder="1" applyAlignment="1">
      <alignment horizontal="right"/>
    </xf>
    <xf numFmtId="165" fontId="4" fillId="0" borderId="0" xfId="3" applyNumberFormat="1" applyBorder="1" applyAlignment="1">
      <alignment horizontal="center"/>
    </xf>
    <xf numFmtId="0" fontId="2" fillId="0" borderId="0" xfId="1" applyFont="1" applyBorder="1" applyAlignment="1">
      <alignment horizontal="right"/>
    </xf>
    <xf numFmtId="165" fontId="14" fillId="0" borderId="0" xfId="3" applyNumberFormat="1" applyFont="1" applyBorder="1" applyAlignment="1">
      <alignment horizontal="center"/>
    </xf>
  </cellXfs>
  <cellStyles count="4">
    <cellStyle name="Normal" xfId="0" builtinId="0"/>
    <cellStyle name="Normal 17" xfId="3" xr:uid="{B93958C0-984A-4554-A4DF-C1326F770DA6}"/>
    <cellStyle name="Normal 2 2" xfId="2" xr:uid="{06CA6AFF-D19E-41F0-BAFB-828F1CB4C4CD}"/>
    <cellStyle name="Normal 3 2 2 2 3" xfId="1" xr:uid="{284DFC94-2B07-4853-8618-65B93E39A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DD2E-7AF1-4D4B-B3BA-6A226D7E921A}">
  <sheetPr>
    <tabColor theme="0" tint="-0.14999847407452621"/>
    <pageSetUpPr fitToPage="1"/>
  </sheetPr>
  <dimension ref="A1:G89"/>
  <sheetViews>
    <sheetView showGridLines="0" tabSelected="1" zoomScaleNormal="100" workbookViewId="0">
      <selection activeCell="C87" sqref="C87:D8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19.28515625" style="2" customWidth="1"/>
    <col min="6" max="7" width="11.42578125" style="41"/>
  </cols>
  <sheetData>
    <row r="1" spans="1:6" s="2" customFormat="1" ht="13.5" customHeight="1" x14ac:dyDescent="0.25">
      <c r="A1" s="51" t="s">
        <v>0</v>
      </c>
      <c r="B1" s="51"/>
      <c r="C1" s="51"/>
      <c r="D1" s="51"/>
      <c r="E1" s="51"/>
      <c r="F1" s="1"/>
    </row>
    <row r="2" spans="1:6" s="2" customFormat="1" ht="13.5" customHeight="1" x14ac:dyDescent="0.25">
      <c r="A2" s="51" t="s">
        <v>1</v>
      </c>
      <c r="B2" s="51"/>
      <c r="C2" s="51"/>
      <c r="D2" s="51"/>
      <c r="E2" s="51"/>
      <c r="F2" s="1"/>
    </row>
    <row r="3" spans="1:6" s="2" customFormat="1" ht="13.5" customHeight="1" x14ac:dyDescent="0.25">
      <c r="A3" s="51" t="s">
        <v>2</v>
      </c>
      <c r="B3" s="51"/>
      <c r="C3" s="51"/>
      <c r="D3" s="51"/>
      <c r="E3" s="51"/>
      <c r="F3" s="1"/>
    </row>
    <row r="4" spans="1:6" s="2" customFormat="1" ht="13.5" customHeight="1" x14ac:dyDescent="0.25">
      <c r="A4" s="52" t="s">
        <v>55</v>
      </c>
      <c r="B4" s="52"/>
      <c r="C4" s="52"/>
      <c r="D4" s="52"/>
      <c r="E4" s="52"/>
      <c r="F4" s="1"/>
    </row>
    <row r="5" spans="1:6" s="2" customFormat="1" ht="13.5" customHeight="1" x14ac:dyDescent="0.25">
      <c r="A5" s="53" t="s">
        <v>3</v>
      </c>
      <c r="B5" s="53"/>
      <c r="C5" s="53"/>
      <c r="D5" s="53"/>
      <c r="E5" s="53"/>
      <c r="F5" s="1"/>
    </row>
    <row r="6" spans="1:6" s="5" customFormat="1" ht="18.75" customHeight="1" x14ac:dyDescent="0.25">
      <c r="A6" s="54" t="s">
        <v>4</v>
      </c>
      <c r="B6" s="55"/>
      <c r="C6" s="55"/>
      <c r="D6" s="3" t="s">
        <v>5</v>
      </c>
      <c r="E6" s="3" t="s">
        <v>6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7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8</v>
      </c>
      <c r="C10" s="12"/>
      <c r="D10" s="13">
        <f>SUM(D11:D20)</f>
        <v>359277089</v>
      </c>
      <c r="E10" s="13">
        <f>SUM(E11:E20)</f>
        <v>524311599</v>
      </c>
    </row>
    <row r="11" spans="1:6" s="1" customFormat="1" ht="12.75" x14ac:dyDescent="0.2">
      <c r="A11" s="14"/>
      <c r="B11" s="14"/>
      <c r="C11" s="14" t="s">
        <v>9</v>
      </c>
      <c r="D11" s="15">
        <v>0</v>
      </c>
      <c r="E11" s="15">
        <v>0</v>
      </c>
    </row>
    <row r="12" spans="1:6" s="1" customFormat="1" ht="12.75" x14ac:dyDescent="0.2">
      <c r="A12" s="14"/>
      <c r="B12" s="14"/>
      <c r="C12" s="14" t="s">
        <v>10</v>
      </c>
      <c r="D12" s="15">
        <v>0</v>
      </c>
      <c r="E12" s="15">
        <v>0</v>
      </c>
    </row>
    <row r="13" spans="1:6" s="1" customFormat="1" ht="12.75" customHeight="1" x14ac:dyDescent="0.2">
      <c r="A13" s="14"/>
      <c r="B13" s="14"/>
      <c r="C13" s="14" t="s">
        <v>11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12</v>
      </c>
      <c r="D14" s="15">
        <v>0</v>
      </c>
      <c r="E14" s="15">
        <v>0</v>
      </c>
    </row>
    <row r="15" spans="1:6" s="1" customFormat="1" ht="12.75" x14ac:dyDescent="0.2">
      <c r="A15" s="14"/>
      <c r="B15" s="14"/>
      <c r="C15" s="14" t="s">
        <v>13</v>
      </c>
      <c r="D15" s="15">
        <v>0</v>
      </c>
      <c r="E15" s="15">
        <v>0</v>
      </c>
    </row>
    <row r="16" spans="1:6" s="1" customFormat="1" ht="12.75" x14ac:dyDescent="0.2">
      <c r="A16" s="14"/>
      <c r="B16" s="14"/>
      <c r="C16" s="14" t="s">
        <v>14</v>
      </c>
      <c r="D16" s="15">
        <v>0</v>
      </c>
      <c r="E16" s="15">
        <v>0</v>
      </c>
    </row>
    <row r="17" spans="1:5" s="1" customFormat="1" ht="12.75" x14ac:dyDescent="0.2">
      <c r="A17" s="14"/>
      <c r="B17" s="14"/>
      <c r="C17" s="14" t="s">
        <v>15</v>
      </c>
      <c r="D17" s="15">
        <v>0</v>
      </c>
      <c r="E17" s="15">
        <v>0</v>
      </c>
    </row>
    <row r="18" spans="1:5" s="1" customFormat="1" ht="12" customHeight="1" x14ac:dyDescent="0.2">
      <c r="A18" s="16"/>
      <c r="B18" s="16"/>
      <c r="C18" s="17" t="s">
        <v>16</v>
      </c>
      <c r="D18" s="15">
        <v>0</v>
      </c>
      <c r="E18" s="18">
        <v>0</v>
      </c>
    </row>
    <row r="19" spans="1:5" s="1" customFormat="1" ht="12.75" x14ac:dyDescent="0.2">
      <c r="A19" s="16"/>
      <c r="B19" s="16"/>
      <c r="C19" s="14" t="s">
        <v>17</v>
      </c>
      <c r="D19" s="15">
        <v>359277087</v>
      </c>
      <c r="E19" s="18">
        <v>524310959</v>
      </c>
    </row>
    <row r="20" spans="1:5" s="19" customFormat="1" ht="12.75" x14ac:dyDescent="0.2">
      <c r="A20" s="16"/>
      <c r="B20" s="16"/>
      <c r="C20" s="14" t="s">
        <v>18</v>
      </c>
      <c r="D20" s="15">
        <v>2</v>
      </c>
      <c r="E20" s="15">
        <v>640</v>
      </c>
    </row>
    <row r="21" spans="1:5" s="1" customFormat="1" ht="5.25" customHeight="1" x14ac:dyDescent="0.2">
      <c r="A21" s="16"/>
      <c r="B21" s="16"/>
      <c r="C21" s="16"/>
      <c r="D21" s="15"/>
      <c r="E21" s="15"/>
    </row>
    <row r="22" spans="1:5" s="1" customFormat="1" ht="12.75" x14ac:dyDescent="0.2">
      <c r="A22" s="12"/>
      <c r="B22" s="12" t="s">
        <v>19</v>
      </c>
      <c r="C22" s="12"/>
      <c r="D22" s="13">
        <f>SUM(D23:D38)</f>
        <v>336466097</v>
      </c>
      <c r="E22" s="13">
        <f>SUM(E23:E38)</f>
        <v>517607092</v>
      </c>
    </row>
    <row r="23" spans="1:5" s="4" customFormat="1" ht="12.75" x14ac:dyDescent="0.25">
      <c r="A23" s="16"/>
      <c r="B23" s="16"/>
      <c r="C23" s="14" t="s">
        <v>20</v>
      </c>
      <c r="D23" s="18">
        <v>250329500</v>
      </c>
      <c r="E23" s="18">
        <v>373363089</v>
      </c>
    </row>
    <row r="24" spans="1:5" s="4" customFormat="1" ht="12.75" x14ac:dyDescent="0.25">
      <c r="A24" s="16"/>
      <c r="B24" s="16"/>
      <c r="C24" s="14" t="s">
        <v>21</v>
      </c>
      <c r="D24" s="18">
        <v>32186634</v>
      </c>
      <c r="E24" s="18">
        <v>46105692</v>
      </c>
    </row>
    <row r="25" spans="1:5" s="4" customFormat="1" ht="12.75" x14ac:dyDescent="0.25">
      <c r="A25" s="16"/>
      <c r="B25" s="16"/>
      <c r="C25" s="14" t="s">
        <v>22</v>
      </c>
      <c r="D25" s="18">
        <v>50750812</v>
      </c>
      <c r="E25" s="18">
        <v>72767431</v>
      </c>
    </row>
    <row r="26" spans="1:5" s="1" customFormat="1" ht="12.75" x14ac:dyDescent="0.2">
      <c r="A26" s="20"/>
      <c r="B26" s="20"/>
      <c r="C26" s="14" t="s">
        <v>23</v>
      </c>
      <c r="D26" s="15">
        <v>0</v>
      </c>
      <c r="E26" s="15">
        <v>0</v>
      </c>
    </row>
    <row r="27" spans="1:5" s="1" customFormat="1" ht="12.75" x14ac:dyDescent="0.2">
      <c r="A27" s="20"/>
      <c r="B27" s="20"/>
      <c r="C27" s="14" t="s">
        <v>24</v>
      </c>
      <c r="D27" s="15">
        <v>0</v>
      </c>
      <c r="E27" s="15">
        <v>0</v>
      </c>
    </row>
    <row r="28" spans="1:5" s="1" customFormat="1" ht="12.75" x14ac:dyDescent="0.2">
      <c r="A28" s="20"/>
      <c r="B28" s="20"/>
      <c r="C28" s="14" t="s">
        <v>25</v>
      </c>
      <c r="D28" s="15">
        <v>1413875</v>
      </c>
      <c r="E28" s="15">
        <v>10762217</v>
      </c>
    </row>
    <row r="29" spans="1:5" s="1" customFormat="1" ht="12.75" x14ac:dyDescent="0.2">
      <c r="A29" s="20"/>
      <c r="B29" s="20"/>
      <c r="C29" s="14" t="s">
        <v>26</v>
      </c>
      <c r="D29" s="15">
        <v>1584598</v>
      </c>
      <c r="E29" s="15">
        <v>2950680</v>
      </c>
    </row>
    <row r="30" spans="1:5" s="1" customFormat="1" ht="12.75" x14ac:dyDescent="0.2">
      <c r="A30" s="20"/>
      <c r="B30" s="20"/>
      <c r="C30" s="14" t="s">
        <v>27</v>
      </c>
      <c r="D30" s="15">
        <v>0</v>
      </c>
      <c r="E30" s="15">
        <v>0</v>
      </c>
    </row>
    <row r="31" spans="1:5" s="1" customFormat="1" ht="12.75" x14ac:dyDescent="0.2">
      <c r="A31" s="20"/>
      <c r="B31" s="20"/>
      <c r="C31" s="21" t="s">
        <v>28</v>
      </c>
      <c r="D31" s="15">
        <v>0</v>
      </c>
      <c r="E31" s="15">
        <v>0</v>
      </c>
    </row>
    <row r="32" spans="1:5" s="1" customFormat="1" ht="12.75" customHeight="1" x14ac:dyDescent="0.2">
      <c r="A32" s="20"/>
      <c r="B32" s="20"/>
      <c r="C32" s="21" t="s">
        <v>29</v>
      </c>
      <c r="D32" s="15">
        <v>0</v>
      </c>
      <c r="E32" s="15">
        <v>0</v>
      </c>
    </row>
    <row r="33" spans="1:7" s="1" customFormat="1" ht="12.75" customHeight="1" x14ac:dyDescent="0.2">
      <c r="A33" s="20"/>
      <c r="B33" s="20"/>
      <c r="C33" s="21" t="s">
        <v>30</v>
      </c>
      <c r="D33" s="15">
        <v>0</v>
      </c>
      <c r="E33" s="15">
        <v>0</v>
      </c>
    </row>
    <row r="34" spans="1:7" s="1" customFormat="1" ht="12.75" customHeight="1" x14ac:dyDescent="0.2">
      <c r="A34" s="20"/>
      <c r="B34" s="20"/>
      <c r="C34" s="21" t="s">
        <v>31</v>
      </c>
      <c r="D34" s="15">
        <v>0</v>
      </c>
      <c r="E34" s="15">
        <v>0</v>
      </c>
    </row>
    <row r="35" spans="1:7" s="1" customFormat="1" ht="12.75" x14ac:dyDescent="0.2">
      <c r="A35" s="20"/>
      <c r="B35" s="20"/>
      <c r="C35" s="14" t="s">
        <v>32</v>
      </c>
      <c r="D35" s="15">
        <v>0</v>
      </c>
      <c r="E35" s="15">
        <v>0</v>
      </c>
    </row>
    <row r="36" spans="1:7" s="1" customFormat="1" ht="12.75" x14ac:dyDescent="0.2">
      <c r="A36" s="20"/>
      <c r="B36" s="20"/>
      <c r="C36" s="14" t="s">
        <v>33</v>
      </c>
      <c r="D36" s="15">
        <v>0</v>
      </c>
      <c r="E36" s="15">
        <v>0</v>
      </c>
    </row>
    <row r="37" spans="1:7" s="1" customFormat="1" ht="12.75" customHeight="1" x14ac:dyDescent="0.2">
      <c r="A37" s="20"/>
      <c r="B37" s="20"/>
      <c r="C37" s="14" t="s">
        <v>34</v>
      </c>
      <c r="D37" s="15">
        <v>0</v>
      </c>
      <c r="E37" s="15">
        <v>0</v>
      </c>
    </row>
    <row r="38" spans="1:7" s="1" customFormat="1" ht="12.75" x14ac:dyDescent="0.2">
      <c r="A38" s="22"/>
      <c r="B38" s="22"/>
      <c r="C38" s="23" t="s">
        <v>35</v>
      </c>
      <c r="D38" s="15">
        <v>200678</v>
      </c>
      <c r="E38" s="15">
        <v>11657983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36</v>
      </c>
      <c r="B40" s="9"/>
      <c r="C40" s="9"/>
      <c r="D40" s="24">
        <f>SUM(D10-D22)</f>
        <v>22810992</v>
      </c>
      <c r="E40" s="24">
        <f>SUM(E10-E22)</f>
        <v>6704507</v>
      </c>
      <c r="F40" s="19"/>
      <c r="G40" s="25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37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8</v>
      </c>
      <c r="C44" s="12"/>
      <c r="D44" s="13">
        <f>SUM(D45:D47)</f>
        <v>5576546</v>
      </c>
      <c r="E44" s="13">
        <f>SUM(E45:E47)</f>
        <v>17332077</v>
      </c>
    </row>
    <row r="45" spans="1:7" s="1" customFormat="1" ht="12.75" x14ac:dyDescent="0.2">
      <c r="A45" s="14"/>
      <c r="B45" s="14"/>
      <c r="C45" s="14" t="s">
        <v>38</v>
      </c>
      <c r="D45" s="15">
        <v>0</v>
      </c>
      <c r="E45" s="15">
        <v>0</v>
      </c>
      <c r="F45" s="50"/>
      <c r="G45" s="50"/>
    </row>
    <row r="46" spans="1:7" s="1" customFormat="1" ht="12.75" x14ac:dyDescent="0.2">
      <c r="A46" s="14"/>
      <c r="B46" s="14"/>
      <c r="C46" s="14" t="s">
        <v>39</v>
      </c>
      <c r="D46" s="15">
        <v>4095017</v>
      </c>
      <c r="E46" s="15">
        <v>1494401</v>
      </c>
      <c r="F46" s="26"/>
      <c r="G46" s="26"/>
    </row>
    <row r="47" spans="1:7" s="1" customFormat="1" ht="12.75" x14ac:dyDescent="0.2">
      <c r="A47" s="14"/>
      <c r="B47" s="14"/>
      <c r="C47" s="14" t="s">
        <v>40</v>
      </c>
      <c r="D47" s="15">
        <v>1481529</v>
      </c>
      <c r="E47" s="15">
        <v>15837676</v>
      </c>
      <c r="F47" s="50"/>
      <c r="G47" s="50"/>
    </row>
    <row r="48" spans="1:7" s="1" customFormat="1" ht="5.0999999999999996" customHeight="1" x14ac:dyDescent="0.2">
      <c r="A48" s="20"/>
      <c r="B48" s="20"/>
      <c r="C48" s="20"/>
      <c r="D48" s="15"/>
      <c r="E48" s="15"/>
    </row>
    <row r="49" spans="1:7" s="1" customFormat="1" ht="12.75" x14ac:dyDescent="0.2">
      <c r="A49" s="12"/>
      <c r="B49" s="12" t="s">
        <v>19</v>
      </c>
      <c r="C49" s="12"/>
      <c r="D49" s="13">
        <f>SUM(D50:D52)</f>
        <v>17704944</v>
      </c>
      <c r="E49" s="13">
        <f>SUM(E50:E52)</f>
        <v>38014897</v>
      </c>
    </row>
    <row r="50" spans="1:7" s="1" customFormat="1" ht="12.75" x14ac:dyDescent="0.2">
      <c r="A50" s="14"/>
      <c r="B50" s="14"/>
      <c r="C50" s="14" t="s">
        <v>38</v>
      </c>
      <c r="D50" s="15">
        <v>0</v>
      </c>
      <c r="E50" s="15">
        <v>0</v>
      </c>
    </row>
    <row r="51" spans="1:7" s="1" customFormat="1" ht="12.75" x14ac:dyDescent="0.2">
      <c r="A51" s="14"/>
      <c r="B51" s="14"/>
      <c r="C51" s="14" t="s">
        <v>39</v>
      </c>
      <c r="D51" s="15">
        <v>0</v>
      </c>
      <c r="E51" s="15">
        <v>4601156</v>
      </c>
    </row>
    <row r="52" spans="1:7" s="1" customFormat="1" ht="12.75" x14ac:dyDescent="0.2">
      <c r="A52" s="14"/>
      <c r="B52" s="14"/>
      <c r="C52" s="14" t="s">
        <v>41</v>
      </c>
      <c r="D52" s="15">
        <v>17704944</v>
      </c>
      <c r="E52" s="15">
        <v>33413741</v>
      </c>
    </row>
    <row r="53" spans="1:7" s="2" customFormat="1" ht="5.0999999999999996" customHeight="1" x14ac:dyDescent="0.25">
      <c r="A53" s="27"/>
      <c r="B53" s="27"/>
      <c r="C53" s="27"/>
      <c r="D53" s="7"/>
      <c r="E53" s="7"/>
      <c r="F53" s="1"/>
    </row>
    <row r="54" spans="1:7" s="2" customFormat="1" x14ac:dyDescent="0.25">
      <c r="A54" s="8" t="s">
        <v>42</v>
      </c>
      <c r="B54" s="9"/>
      <c r="C54" s="9"/>
      <c r="D54" s="24">
        <f>SUM(D44-D49)</f>
        <v>-12128398</v>
      </c>
      <c r="E54" s="24">
        <f>SUM(E44-E49)</f>
        <v>-20682820</v>
      </c>
      <c r="F54" s="19"/>
      <c r="G54" s="25"/>
    </row>
    <row r="55" spans="1:7" s="2" customFormat="1" x14ac:dyDescent="0.25">
      <c r="A55" s="6"/>
      <c r="B55" s="6"/>
      <c r="C55" s="6"/>
      <c r="D55" s="7"/>
      <c r="E55" s="7"/>
      <c r="F55" s="1"/>
    </row>
    <row r="56" spans="1:7" s="1" customFormat="1" x14ac:dyDescent="0.2">
      <c r="A56" s="8" t="s">
        <v>43</v>
      </c>
      <c r="B56" s="9"/>
      <c r="C56" s="9"/>
      <c r="D56" s="10"/>
      <c r="E56" s="10"/>
    </row>
    <row r="57" spans="1:7" s="2" customFormat="1" ht="5.0999999999999996" customHeight="1" x14ac:dyDescent="0.25">
      <c r="A57" s="11"/>
      <c r="B57" s="11"/>
      <c r="C57" s="11"/>
      <c r="D57" s="7"/>
      <c r="E57" s="7"/>
      <c r="F57" s="1"/>
    </row>
    <row r="58" spans="1:7" s="1" customFormat="1" ht="12.75" x14ac:dyDescent="0.2">
      <c r="A58" s="12"/>
      <c r="B58" s="12" t="s">
        <v>8</v>
      </c>
      <c r="C58" s="12"/>
      <c r="D58" s="13">
        <f>SUM(D60:D62)</f>
        <v>5053744</v>
      </c>
      <c r="E58" s="13">
        <f>SUM(E60:E62)</f>
        <v>644137</v>
      </c>
    </row>
    <row r="59" spans="1:7" s="1" customFormat="1" ht="12.75" x14ac:dyDescent="0.2">
      <c r="B59" s="14"/>
      <c r="C59" s="14" t="s">
        <v>44</v>
      </c>
      <c r="D59" s="28">
        <f>SUM(D60)</f>
        <v>0</v>
      </c>
      <c r="E59" s="28">
        <f>SUM(E60:E60)</f>
        <v>0</v>
      </c>
    </row>
    <row r="60" spans="1:7" s="1" customFormat="1" ht="12.75" x14ac:dyDescent="0.2">
      <c r="B60" s="16"/>
      <c r="C60" s="14" t="s">
        <v>45</v>
      </c>
      <c r="D60" s="15">
        <v>0</v>
      </c>
      <c r="E60" s="15">
        <v>0</v>
      </c>
    </row>
    <row r="61" spans="1:7" s="1" customFormat="1" ht="12.75" x14ac:dyDescent="0.2">
      <c r="B61" s="16"/>
      <c r="C61" s="14" t="s">
        <v>46</v>
      </c>
      <c r="D61" s="15">
        <v>0</v>
      </c>
      <c r="E61" s="15">
        <v>0</v>
      </c>
    </row>
    <row r="62" spans="1:7" s="1" customFormat="1" ht="12.75" x14ac:dyDescent="0.2">
      <c r="B62" s="14"/>
      <c r="C62" s="14" t="s">
        <v>47</v>
      </c>
      <c r="D62" s="15">
        <v>5053744</v>
      </c>
      <c r="E62" s="15">
        <v>644137</v>
      </c>
    </row>
    <row r="63" spans="1:7" s="1" customFormat="1" ht="5.0999999999999996" customHeight="1" x14ac:dyDescent="0.2">
      <c r="B63" s="16"/>
      <c r="C63" s="16"/>
      <c r="D63" s="15"/>
      <c r="E63" s="15"/>
    </row>
    <row r="64" spans="1:7" s="1" customFormat="1" ht="12.75" x14ac:dyDescent="0.2">
      <c r="A64" s="12"/>
      <c r="B64" s="12" t="s">
        <v>19</v>
      </c>
      <c r="C64" s="12"/>
      <c r="D64" s="13">
        <f>SUM(D66:D68)</f>
        <v>7184592</v>
      </c>
      <c r="E64" s="13">
        <f>E65+E68</f>
        <v>12768039</v>
      </c>
    </row>
    <row r="65" spans="1:7" s="1" customFormat="1" ht="12.75" x14ac:dyDescent="0.2">
      <c r="A65" s="14"/>
      <c r="C65" s="14" t="s">
        <v>48</v>
      </c>
      <c r="D65" s="28">
        <f>SUM(D66:D66)</f>
        <v>0</v>
      </c>
      <c r="E65" s="28">
        <f>SUM(E66:E66)</f>
        <v>0</v>
      </c>
    </row>
    <row r="66" spans="1:7" s="1" customFormat="1" ht="12.75" x14ac:dyDescent="0.2">
      <c r="A66" s="16"/>
      <c r="B66" s="16"/>
      <c r="C66" s="14" t="s">
        <v>45</v>
      </c>
      <c r="D66" s="15">
        <v>0</v>
      </c>
      <c r="E66" s="15">
        <v>0</v>
      </c>
    </row>
    <row r="67" spans="1:7" s="1" customFormat="1" ht="12.75" x14ac:dyDescent="0.2">
      <c r="B67" s="16"/>
      <c r="C67" s="14" t="s">
        <v>46</v>
      </c>
      <c r="D67" s="15">
        <v>0</v>
      </c>
      <c r="E67" s="15">
        <v>0</v>
      </c>
    </row>
    <row r="68" spans="1:7" s="1" customFormat="1" ht="12.75" x14ac:dyDescent="0.2">
      <c r="A68" s="14"/>
      <c r="B68" s="14"/>
      <c r="C68" s="14" t="s">
        <v>49</v>
      </c>
      <c r="D68" s="15">
        <v>7184592</v>
      </c>
      <c r="E68" s="15">
        <v>12768039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50</v>
      </c>
      <c r="B70" s="9"/>
      <c r="C70" s="9"/>
      <c r="D70" s="24">
        <f>D58-D64</f>
        <v>-2130848</v>
      </c>
      <c r="E70" s="24">
        <f>E58-E64</f>
        <v>-12123902</v>
      </c>
      <c r="F70" s="19"/>
      <c r="G70" s="25"/>
    </row>
    <row r="71" spans="1:7" s="1" customFormat="1" ht="12.75" x14ac:dyDescent="0.2">
      <c r="A71" s="16"/>
      <c r="B71" s="16"/>
      <c r="C71" s="16"/>
      <c r="D71" s="15"/>
      <c r="E71" s="15"/>
    </row>
    <row r="72" spans="1:7" s="2" customFormat="1" ht="15.75" thickBot="1" x14ac:dyDescent="0.3">
      <c r="A72" s="29" t="s">
        <v>51</v>
      </c>
      <c r="B72" s="30"/>
      <c r="C72" s="30"/>
      <c r="D72" s="31">
        <f>D40+D54+D70</f>
        <v>8551746</v>
      </c>
      <c r="E72" s="31">
        <f>E40+E54+E70</f>
        <v>-26102215</v>
      </c>
      <c r="F72" s="1"/>
    </row>
    <row r="73" spans="1:7" s="1" customFormat="1" ht="15.75" thickBot="1" x14ac:dyDescent="0.25">
      <c r="A73" s="32" t="s">
        <v>52</v>
      </c>
      <c r="B73" s="33"/>
      <c r="C73" s="33"/>
      <c r="D73" s="34">
        <v>29652190</v>
      </c>
      <c r="E73" s="34">
        <v>55754405</v>
      </c>
    </row>
    <row r="74" spans="1:7" s="1" customFormat="1" x14ac:dyDescent="0.2">
      <c r="A74" s="35" t="s">
        <v>53</v>
      </c>
      <c r="B74" s="36"/>
      <c r="C74" s="36"/>
      <c r="D74" s="37">
        <v>38203936</v>
      </c>
      <c r="E74" s="37">
        <v>29652190</v>
      </c>
    </row>
    <row r="75" spans="1:7" s="2" customFormat="1" ht="4.5" customHeight="1" x14ac:dyDescent="0.25">
      <c r="A75" s="38"/>
      <c r="B75" s="38"/>
      <c r="C75" s="38"/>
      <c r="D75" s="38"/>
      <c r="E75" s="38"/>
      <c r="F75" s="1"/>
    </row>
    <row r="76" spans="1:7" s="2" customFormat="1" ht="12.75" customHeight="1" x14ac:dyDescent="0.25">
      <c r="A76" s="39" t="s">
        <v>54</v>
      </c>
      <c r="B76" s="40"/>
      <c r="C76" s="40"/>
      <c r="F76" s="1"/>
    </row>
    <row r="77" spans="1:7" s="41" customFormat="1" x14ac:dyDescent="0.25">
      <c r="A77" s="2"/>
      <c r="B77" s="2"/>
      <c r="C77" s="2"/>
      <c r="F77" s="1"/>
      <c r="G77" s="2"/>
    </row>
    <row r="78" spans="1:7" s="41" customFormat="1" x14ac:dyDescent="0.25">
      <c r="A78" s="2"/>
      <c r="B78" s="2"/>
      <c r="C78" s="2"/>
      <c r="D78" s="42"/>
      <c r="E78" s="42"/>
      <c r="F78" s="1"/>
      <c r="G78" s="2"/>
    </row>
    <row r="79" spans="1:7" s="41" customFormat="1" x14ac:dyDescent="0.25">
      <c r="A79" s="2"/>
      <c r="B79" s="2"/>
      <c r="C79" s="43"/>
      <c r="D79" s="42"/>
      <c r="E79" s="42"/>
      <c r="F79" s="1"/>
      <c r="G79" s="2"/>
    </row>
    <row r="80" spans="1:7" s="41" customFormat="1" x14ac:dyDescent="0.25">
      <c r="A80" s="2"/>
      <c r="B80" s="2"/>
      <c r="C80" s="44"/>
      <c r="D80" s="45"/>
      <c r="E80" s="45"/>
      <c r="F80" s="1"/>
      <c r="G80" s="2"/>
    </row>
    <row r="81" spans="1:7" s="41" customFormat="1" x14ac:dyDescent="0.25">
      <c r="A81" s="2"/>
      <c r="B81" s="2"/>
      <c r="C81" s="46"/>
      <c r="D81" s="45"/>
      <c r="E81" s="45"/>
      <c r="F81" s="1"/>
      <c r="G81" s="2"/>
    </row>
    <row r="82" spans="1:7" s="41" customFormat="1" x14ac:dyDescent="0.25">
      <c r="A82" s="2"/>
      <c r="B82" s="2"/>
      <c r="C82" s="2"/>
      <c r="D82" s="47"/>
      <c r="E82" s="48"/>
      <c r="F82" s="1"/>
      <c r="G82" s="2"/>
    </row>
    <row r="83" spans="1:7" s="41" customFormat="1" x14ac:dyDescent="0.25">
      <c r="A83" s="2"/>
      <c r="B83" s="2"/>
      <c r="C83" s="2"/>
    </row>
    <row r="86" spans="1:7" x14ac:dyDescent="0.25">
      <c r="C86" s="43"/>
      <c r="D86" s="49"/>
    </row>
    <row r="87" spans="1:7" x14ac:dyDescent="0.25">
      <c r="C87" s="56"/>
      <c r="D87" s="57"/>
    </row>
    <row r="88" spans="1:7" x14ac:dyDescent="0.25">
      <c r="C88" s="56"/>
      <c r="D88" s="57"/>
    </row>
    <row r="89" spans="1:7" x14ac:dyDescent="0.25">
      <c r="C89" s="58"/>
      <c r="D89" s="59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2022-10-28T20:35:36Z</dcterms:created>
  <dcterms:modified xsi:type="dcterms:W3CDTF">2022-10-28T20:43:07Z</dcterms:modified>
</cp:coreProperties>
</file>