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343C531C-C2DC-4AB3-9B95-800A4477044E}" xr6:coauthVersionLast="40" xr6:coauthVersionMax="40" xr10:uidLastSave="{00000000-0000-0000-0000-000000000000}"/>
  <bookViews>
    <workbookView xWindow="0" yWindow="0" windowWidth="25200" windowHeight="11775" xr2:uid="{E3AD7473-B88F-4A0D-BD06-9031A96A947A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5" i="1" l="1"/>
  <c r="F175" i="1"/>
  <c r="I174" i="1"/>
  <c r="F174" i="1"/>
  <c r="I173" i="1"/>
  <c r="F173" i="1"/>
  <c r="I172" i="1"/>
  <c r="F172" i="1"/>
  <c r="I171" i="1"/>
  <c r="F171" i="1"/>
  <c r="I170" i="1"/>
  <c r="F170" i="1"/>
  <c r="F167" i="1" s="1"/>
  <c r="I167" i="1" s="1"/>
  <c r="I169" i="1"/>
  <c r="F169" i="1"/>
  <c r="H167" i="1"/>
  <c r="G167" i="1"/>
  <c r="E167" i="1"/>
  <c r="D167" i="1"/>
  <c r="I166" i="1"/>
  <c r="F166" i="1"/>
  <c r="I165" i="1"/>
  <c r="F165" i="1"/>
  <c r="F162" i="1" s="1"/>
  <c r="I162" i="1" s="1"/>
  <c r="I164" i="1"/>
  <c r="F164" i="1"/>
  <c r="H162" i="1"/>
  <c r="G162" i="1"/>
  <c r="E162" i="1"/>
  <c r="D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I154" i="1"/>
  <c r="F154" i="1"/>
  <c r="H152" i="1"/>
  <c r="G152" i="1"/>
  <c r="I152" i="1" s="1"/>
  <c r="F152" i="1"/>
  <c r="E152" i="1"/>
  <c r="D152" i="1"/>
  <c r="I151" i="1"/>
  <c r="F151" i="1"/>
  <c r="I150" i="1"/>
  <c r="F150" i="1"/>
  <c r="I149" i="1"/>
  <c r="F149" i="1"/>
  <c r="I147" i="1"/>
  <c r="H147" i="1"/>
  <c r="G147" i="1"/>
  <c r="F147" i="1"/>
  <c r="E147" i="1"/>
  <c r="D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6" i="1"/>
  <c r="H136" i="1"/>
  <c r="G136" i="1"/>
  <c r="F136" i="1"/>
  <c r="E136" i="1"/>
  <c r="D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I125" i="1"/>
  <c r="H125" i="1"/>
  <c r="G125" i="1"/>
  <c r="F125" i="1"/>
  <c r="E125" i="1"/>
  <c r="D125" i="1"/>
  <c r="I124" i="1"/>
  <c r="F124" i="1"/>
  <c r="I123" i="1"/>
  <c r="F123" i="1"/>
  <c r="I122" i="1"/>
  <c r="F122" i="1"/>
  <c r="I121" i="1"/>
  <c r="F121" i="1"/>
  <c r="I120" i="1"/>
  <c r="F120" i="1"/>
  <c r="I119" i="1"/>
  <c r="F119" i="1"/>
  <c r="I118" i="1"/>
  <c r="F118" i="1"/>
  <c r="I117" i="1"/>
  <c r="F117" i="1"/>
  <c r="I116" i="1"/>
  <c r="F116" i="1"/>
  <c r="I114" i="1"/>
  <c r="H114" i="1"/>
  <c r="G114" i="1"/>
  <c r="F114" i="1"/>
  <c r="E114" i="1"/>
  <c r="D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3" i="1"/>
  <c r="H103" i="1"/>
  <c r="G103" i="1"/>
  <c r="F103" i="1"/>
  <c r="E103" i="1"/>
  <c r="D103" i="1"/>
  <c r="I102" i="1"/>
  <c r="F102" i="1"/>
  <c r="I101" i="1"/>
  <c r="F101" i="1"/>
  <c r="I100" i="1"/>
  <c r="F100" i="1"/>
  <c r="I99" i="1"/>
  <c r="F99" i="1"/>
  <c r="I98" i="1"/>
  <c r="F98" i="1"/>
  <c r="I97" i="1"/>
  <c r="F97" i="1"/>
  <c r="I96" i="1"/>
  <c r="F96" i="1"/>
  <c r="I94" i="1"/>
  <c r="H94" i="1"/>
  <c r="G94" i="1"/>
  <c r="F94" i="1"/>
  <c r="F93" i="1" s="1"/>
  <c r="I93" i="1" s="1"/>
  <c r="E94" i="1"/>
  <c r="E93" i="1" s="1"/>
  <c r="D94" i="1"/>
  <c r="H93" i="1"/>
  <c r="G93" i="1"/>
  <c r="D93" i="1"/>
  <c r="I92" i="1"/>
  <c r="F92" i="1"/>
  <c r="F91" i="1"/>
  <c r="I91" i="1" s="1"/>
  <c r="I90" i="1"/>
  <c r="F90" i="1"/>
  <c r="F89" i="1"/>
  <c r="I89" i="1" s="1"/>
  <c r="I88" i="1"/>
  <c r="F88" i="1"/>
  <c r="F87" i="1"/>
  <c r="I87" i="1" s="1"/>
  <c r="I86" i="1"/>
  <c r="F86" i="1"/>
  <c r="H84" i="1"/>
  <c r="G84" i="1"/>
  <c r="E84" i="1"/>
  <c r="D84" i="1"/>
  <c r="I83" i="1"/>
  <c r="F83" i="1"/>
  <c r="F82" i="1"/>
  <c r="I82" i="1" s="1"/>
  <c r="I81" i="1"/>
  <c r="F81" i="1"/>
  <c r="H79" i="1"/>
  <c r="G79" i="1"/>
  <c r="E79" i="1"/>
  <c r="D79" i="1"/>
  <c r="I78" i="1"/>
  <c r="F78" i="1"/>
  <c r="F77" i="1"/>
  <c r="I77" i="1" s="1"/>
  <c r="F76" i="1"/>
  <c r="G76" i="1" s="1"/>
  <c r="I75" i="1"/>
  <c r="F75" i="1"/>
  <c r="F74" i="1"/>
  <c r="I74" i="1" s="1"/>
  <c r="I73" i="1"/>
  <c r="F73" i="1"/>
  <c r="F72" i="1"/>
  <c r="F69" i="1" s="1"/>
  <c r="I71" i="1"/>
  <c r="F71" i="1"/>
  <c r="E69" i="1"/>
  <c r="D69" i="1"/>
  <c r="I68" i="1"/>
  <c r="F68" i="1"/>
  <c r="F67" i="1"/>
  <c r="I67" i="1" s="1"/>
  <c r="I66" i="1"/>
  <c r="F66" i="1"/>
  <c r="H64" i="1"/>
  <c r="G64" i="1"/>
  <c r="E64" i="1"/>
  <c r="D64" i="1"/>
  <c r="I63" i="1"/>
  <c r="F63" i="1"/>
  <c r="F62" i="1"/>
  <c r="I62" i="1" s="1"/>
  <c r="I61" i="1"/>
  <c r="F61" i="1"/>
  <c r="F60" i="1"/>
  <c r="I60" i="1" s="1"/>
  <c r="I59" i="1"/>
  <c r="F59" i="1"/>
  <c r="F58" i="1"/>
  <c r="I58" i="1" s="1"/>
  <c r="I57" i="1"/>
  <c r="F57" i="1"/>
  <c r="F56" i="1"/>
  <c r="I56" i="1" s="1"/>
  <c r="I55" i="1"/>
  <c r="F55" i="1"/>
  <c r="H53" i="1"/>
  <c r="G53" i="1"/>
  <c r="E53" i="1"/>
  <c r="D53" i="1"/>
  <c r="I52" i="1"/>
  <c r="F52" i="1"/>
  <c r="F51" i="1"/>
  <c r="I51" i="1" s="1"/>
  <c r="I50" i="1"/>
  <c r="F50" i="1"/>
  <c r="F49" i="1"/>
  <c r="I49" i="1" s="1"/>
  <c r="I48" i="1"/>
  <c r="F48" i="1"/>
  <c r="F47" i="1"/>
  <c r="I47" i="1" s="1"/>
  <c r="I46" i="1"/>
  <c r="F46" i="1"/>
  <c r="F45" i="1"/>
  <c r="F42" i="1" s="1"/>
  <c r="I42" i="1" s="1"/>
  <c r="I44" i="1"/>
  <c r="F44" i="1"/>
  <c r="H42" i="1"/>
  <c r="G42" i="1"/>
  <c r="E42" i="1"/>
  <c r="D42" i="1"/>
  <c r="I41" i="1"/>
  <c r="F41" i="1"/>
  <c r="F40" i="1"/>
  <c r="I40" i="1" s="1"/>
  <c r="I39" i="1"/>
  <c r="F39" i="1"/>
  <c r="F38" i="1"/>
  <c r="I38" i="1" s="1"/>
  <c r="I37" i="1"/>
  <c r="F37" i="1"/>
  <c r="F36" i="1"/>
  <c r="I36" i="1" s="1"/>
  <c r="I35" i="1"/>
  <c r="F35" i="1"/>
  <c r="F34" i="1"/>
  <c r="I34" i="1" s="1"/>
  <c r="I33" i="1"/>
  <c r="F33" i="1"/>
  <c r="H31" i="1"/>
  <c r="G31" i="1"/>
  <c r="E31" i="1"/>
  <c r="D31" i="1"/>
  <c r="I30" i="1"/>
  <c r="F30" i="1"/>
  <c r="F29" i="1"/>
  <c r="I29" i="1" s="1"/>
  <c r="I28" i="1"/>
  <c r="F28" i="1"/>
  <c r="F27" i="1"/>
  <c r="I27" i="1" s="1"/>
  <c r="I26" i="1"/>
  <c r="F26" i="1"/>
  <c r="F25" i="1"/>
  <c r="I25" i="1" s="1"/>
  <c r="I24" i="1"/>
  <c r="F24" i="1"/>
  <c r="F23" i="1"/>
  <c r="I23" i="1" s="1"/>
  <c r="I22" i="1"/>
  <c r="F22" i="1"/>
  <c r="H20" i="1"/>
  <c r="G20" i="1"/>
  <c r="E20" i="1"/>
  <c r="D20" i="1"/>
  <c r="I19" i="1"/>
  <c r="F19" i="1"/>
  <c r="F18" i="1"/>
  <c r="I18" i="1" s="1"/>
  <c r="I17" i="1"/>
  <c r="F17" i="1"/>
  <c r="F16" i="1"/>
  <c r="I16" i="1" s="1"/>
  <c r="I15" i="1"/>
  <c r="F15" i="1"/>
  <c r="F14" i="1"/>
  <c r="F11" i="1" s="1"/>
  <c r="I13" i="1"/>
  <c r="F13" i="1"/>
  <c r="H11" i="1"/>
  <c r="G11" i="1"/>
  <c r="E11" i="1"/>
  <c r="D11" i="1"/>
  <c r="D10" i="1" s="1"/>
  <c r="D177" i="1" s="1"/>
  <c r="E10" i="1"/>
  <c r="E177" i="1" s="1"/>
  <c r="I11" i="1" l="1"/>
  <c r="I76" i="1"/>
  <c r="G69" i="1"/>
  <c r="G10" i="1" s="1"/>
  <c r="G177" i="1" s="1"/>
  <c r="I69" i="1"/>
  <c r="I14" i="1"/>
  <c r="I45" i="1"/>
  <c r="I72" i="1"/>
  <c r="F20" i="1"/>
  <c r="I20" i="1" s="1"/>
  <c r="F31" i="1"/>
  <c r="I31" i="1" s="1"/>
  <c r="F53" i="1"/>
  <c r="I53" i="1" s="1"/>
  <c r="F64" i="1"/>
  <c r="I64" i="1" s="1"/>
  <c r="H76" i="1"/>
  <c r="H69" i="1" s="1"/>
  <c r="H10" i="1" s="1"/>
  <c r="H177" i="1" s="1"/>
  <c r="F79" i="1"/>
  <c r="I79" i="1" s="1"/>
  <c r="F84" i="1"/>
  <c r="I84" i="1" s="1"/>
  <c r="F10" i="1" l="1"/>
  <c r="I10" i="1" l="1"/>
  <c r="F177" i="1"/>
  <c r="I177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<sst xmlns="http://schemas.openxmlformats.org/spreadsheetml/2006/main" count="308" uniqueCount="163">
  <si>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</si>
  <si>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LEGISLATIVO</t>
  </si>
  <si>
    <t>ESTADO ANALÍTICO DEL EJERCICIO DE PRESUPUESTO DE EGRESOS DETALLADO CONSOLIDADO</t>
  </si>
  <si>
    <t>CLASIFICACIÓN POR OBJETO DEL GASTO (CAPÍTULO Y CONCEPTO)</t>
  </si>
  <si>
    <t>DEL 1 DE ENERO AL 30 DE SEPTIEMBRE DE 2022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</si>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</sst>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52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top"/>
    </xf>
    <xf numFmtId="0" fontId="4" fillId="2" borderId="0" xfId="1" applyNumberFormat="1" applyFont="1" applyFill="1" applyBorder="1" applyAlignment="1" applyProtection="1">
      <alignment horizontal="left" vertical="center"/>
    </xf>
    <xf numFmtId="0" fontId="1" fillId="2" borderId="0" xfId="1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horizontal="right" vertical="top"/>
    </xf>
    <xf numFmtId="0" fontId="6" fillId="0" borderId="0" xfId="0" applyFont="1" applyBorder="1" applyAlignment="1">
      <alignment vertical="top"/>
    </xf>
    <xf numFmtId="16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justify" vertical="top" wrapText="1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vertical="top"/>
    </xf>
    <xf numFmtId="0" fontId="2" fillId="0" borderId="8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vertical="top" wrapText="1"/>
    </xf>
    <xf numFmtId="0" fontId="6" fillId="4" borderId="9" xfId="0" applyFont="1" applyFill="1" applyBorder="1" applyAlignment="1">
      <alignment horizontal="justify" vertical="center"/>
    </xf>
    <xf numFmtId="164" fontId="6" fillId="4" borderId="9" xfId="0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top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164" fontId="6" fillId="0" borderId="0" xfId="0" applyNumberFormat="1" applyFont="1" applyBorder="1" applyAlignment="1">
      <alignment vertical="top"/>
    </xf>
  </cellXfs>
  <cellStyles count="3">
    <cellStyle name="Normal" xfId="0" builtinId="0"/>
    <cellStyle name="Normal 18" xfId="1" xr:uid="{8C2DA1C2-212D-4925-9BDD-925606B61FA4}"/>
    <cellStyle name="Normal 2 2" xfId="2" xr:uid="{FC9E1E4B-7F0D-430B-A6F2-910ABF1148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B05CD9A-3BC3-462A-8834-BDF590D139BB}"/>
            </a:ext>
          </a:extLst>
        </xdr:cNvPr>
        <xdr:cNvSpPr txBox="1"/>
      </xdr:nvSpPr>
      <xdr:spPr>
        <a:xfrm>
          <a:off x="88201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9DEB3-E93D-489F-9BF9-5994728D4AF7}">
  <dimension ref="A1:K206"/>
  <sheetViews>
    <sheetView showGridLines="0" tabSelected="1" workbookViewId="0">
      <selection sqref="A1:I178"/>
    </sheetView>
  </sheetViews>
  <sheetFormatPr baseColWidth="10" defaultRowHeight="15" x14ac:dyDescent="0.25"/>
  <cols>
    <col min="1" max="1" width="3" style="44" customWidth="1"/>
    <col min="2" max="2" width="3.28515625" style="44" customWidth="1"/>
    <col min="3" max="3" width="43.7109375" style="44" customWidth="1"/>
    <col min="4" max="9" width="16.7109375" style="45" customWidth="1"/>
    <col min="10" max="11" width="11.42578125" style="44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5">
      <c r="A8" s="9"/>
      <c r="B8" s="10"/>
      <c r="C8" s="10"/>
      <c r="D8" s="11" t="s">
        <v>9</v>
      </c>
      <c r="E8" s="12" t="s">
        <v>10</v>
      </c>
      <c r="F8" s="12" t="s">
        <v>11</v>
      </c>
      <c r="G8" s="12" t="s">
        <v>12</v>
      </c>
      <c r="H8" s="11" t="s">
        <v>13</v>
      </c>
      <c r="I8" s="13"/>
    </row>
    <row r="9" spans="1:11" s="14" customFormat="1" ht="3" customHeight="1" x14ac:dyDescent="0.25">
      <c r="D9" s="15"/>
      <c r="E9" s="15"/>
      <c r="F9" s="15"/>
      <c r="G9" s="15"/>
      <c r="H9" s="15"/>
      <c r="I9" s="15"/>
    </row>
    <row r="10" spans="1:11" s="20" customFormat="1" ht="15.95" hidden="1" customHeight="1" thickBot="1" x14ac:dyDescent="0.3">
      <c r="A10" s="16" t="s">
        <v>14</v>
      </c>
      <c r="B10" s="16"/>
      <c r="C10" s="16"/>
      <c r="D10" s="17">
        <f>D11+D20+D31+D42+D53+D64+D69+D79+D84</f>
        <v>502648858</v>
      </c>
      <c r="E10" s="17">
        <f t="shared" ref="E10:H10" si="0">E11+E20+E31+E42+E53+E64+E69+E79+E84</f>
        <v>17026132</v>
      </c>
      <c r="F10" s="17">
        <f t="shared" si="0"/>
        <v>519674990</v>
      </c>
      <c r="G10" s="17">
        <f t="shared" si="0"/>
        <v>339804342</v>
      </c>
      <c r="H10" s="17">
        <f t="shared" si="0"/>
        <v>329017828</v>
      </c>
      <c r="I10" s="17">
        <f>SUM(F10-G10)</f>
        <v>179870648</v>
      </c>
      <c r="J10" s="18"/>
      <c r="K10" s="19"/>
    </row>
    <row r="11" spans="1:11" s="24" customFormat="1" ht="12.75" hidden="1" customHeight="1" thickTop="1" x14ac:dyDescent="0.25">
      <c r="A11" s="21" t="s">
        <v>15</v>
      </c>
      <c r="B11" s="22" t="s">
        <v>16</v>
      </c>
      <c r="C11" s="22"/>
      <c r="D11" s="23">
        <f>SUM(D13:D19)</f>
        <v>382743610</v>
      </c>
      <c r="E11" s="23">
        <f t="shared" ref="E11:H11" si="1">SUM(E13:E19)</f>
        <v>12110621</v>
      </c>
      <c r="F11" s="23">
        <f t="shared" si="1"/>
        <v>394854231</v>
      </c>
      <c r="G11" s="23">
        <f t="shared" si="1"/>
        <v>250329501</v>
      </c>
      <c r="H11" s="23">
        <f t="shared" si="1"/>
        <v>244681461</v>
      </c>
      <c r="I11" s="23">
        <f>SUM(F11-G11)</f>
        <v>144524730</v>
      </c>
    </row>
    <row r="12" spans="1:11" s="2" customFormat="1" ht="3" hidden="1" customHeight="1" x14ac:dyDescent="0.25">
      <c r="A12" s="14"/>
      <c r="B12" s="14"/>
      <c r="C12" s="14"/>
      <c r="D12" s="15"/>
      <c r="E12" s="15"/>
      <c r="F12" s="25"/>
      <c r="G12" s="15"/>
      <c r="H12" s="15"/>
      <c r="I12" s="15"/>
      <c r="J12" s="14"/>
      <c r="K12" s="14"/>
    </row>
    <row r="13" spans="1:11" s="2" customFormat="1" ht="25.5" hidden="1" customHeight="1" x14ac:dyDescent="0.25">
      <c r="A13" s="14"/>
      <c r="B13" s="26" t="s">
        <v>17</v>
      </c>
      <c r="C13" s="27" t="s">
        <v>18</v>
      </c>
      <c r="D13" s="25">
        <v>154646859</v>
      </c>
      <c r="E13" s="25">
        <v>4470742</v>
      </c>
      <c r="F13" s="25">
        <f>D13+E13</f>
        <v>159117601</v>
      </c>
      <c r="G13" s="15">
        <v>117153985</v>
      </c>
      <c r="H13" s="25">
        <v>113644001</v>
      </c>
      <c r="I13" s="25">
        <f>SUM(F13-G13)</f>
        <v>41963616</v>
      </c>
      <c r="J13" s="14"/>
      <c r="K13" s="14"/>
    </row>
    <row r="14" spans="1:11" s="2" customFormat="1" ht="12.75" hidden="1" customHeight="1" x14ac:dyDescent="0.25">
      <c r="A14" s="14"/>
      <c r="B14" s="26" t="s">
        <v>19</v>
      </c>
      <c r="C14" s="27" t="s">
        <v>20</v>
      </c>
      <c r="D14" s="25">
        <v>57990881</v>
      </c>
      <c r="E14" s="25">
        <v>2849839</v>
      </c>
      <c r="F14" s="25">
        <f t="shared" ref="F14:H77" si="2">D14+E14</f>
        <v>60840720</v>
      </c>
      <c r="G14" s="15">
        <v>45561968</v>
      </c>
      <c r="H14" s="25">
        <v>43818365</v>
      </c>
      <c r="I14" s="25">
        <f t="shared" ref="I14:I77" si="3">SUM(F14-G14)</f>
        <v>15278752</v>
      </c>
      <c r="J14" s="14"/>
      <c r="K14" s="14"/>
    </row>
    <row r="15" spans="1:11" s="2" customFormat="1" ht="12.75" hidden="1" customHeight="1" x14ac:dyDescent="0.25">
      <c r="A15" s="14"/>
      <c r="B15" s="26" t="s">
        <v>21</v>
      </c>
      <c r="C15" s="26" t="s">
        <v>22</v>
      </c>
      <c r="D15" s="25">
        <v>122283179</v>
      </c>
      <c r="E15" s="25">
        <v>3005852</v>
      </c>
      <c r="F15" s="25">
        <f t="shared" si="2"/>
        <v>125289031</v>
      </c>
      <c r="G15" s="15">
        <v>53945043</v>
      </c>
      <c r="H15" s="25">
        <v>53712619</v>
      </c>
      <c r="I15" s="25">
        <f t="shared" si="3"/>
        <v>71343988</v>
      </c>
      <c r="J15" s="14"/>
      <c r="K15" s="14"/>
    </row>
    <row r="16" spans="1:11" s="2" customFormat="1" ht="12.75" hidden="1" customHeight="1" x14ac:dyDescent="0.25">
      <c r="A16" s="14"/>
      <c r="B16" s="26" t="s">
        <v>23</v>
      </c>
      <c r="C16" s="26" t="s">
        <v>24</v>
      </c>
      <c r="D16" s="25">
        <v>21237406</v>
      </c>
      <c r="E16" s="25">
        <v>256519</v>
      </c>
      <c r="F16" s="25">
        <f t="shared" si="2"/>
        <v>21493925</v>
      </c>
      <c r="G16" s="15">
        <v>11791817</v>
      </c>
      <c r="H16" s="25">
        <v>11791817</v>
      </c>
      <c r="I16" s="25">
        <f t="shared" si="3"/>
        <v>9702108</v>
      </c>
      <c r="J16" s="14"/>
      <c r="K16" s="14"/>
    </row>
    <row r="17" spans="1:11" s="2" customFormat="1" ht="12.75" hidden="1" customHeight="1" x14ac:dyDescent="0.25">
      <c r="A17" s="14"/>
      <c r="B17" s="26" t="s">
        <v>25</v>
      </c>
      <c r="C17" s="26" t="s">
        <v>26</v>
      </c>
      <c r="D17" s="25">
        <v>17081232</v>
      </c>
      <c r="E17" s="25">
        <v>1066044</v>
      </c>
      <c r="F17" s="25">
        <f t="shared" si="2"/>
        <v>18147276</v>
      </c>
      <c r="G17" s="15">
        <v>13276093</v>
      </c>
      <c r="H17" s="25">
        <v>13274558</v>
      </c>
      <c r="I17" s="25">
        <f t="shared" si="3"/>
        <v>4871183</v>
      </c>
      <c r="J17" s="14"/>
      <c r="K17" s="14"/>
    </row>
    <row r="18" spans="1:11" s="2" customFormat="1" ht="12.75" hidden="1" customHeight="1" x14ac:dyDescent="0.25">
      <c r="A18" s="14"/>
      <c r="B18" s="26" t="s">
        <v>27</v>
      </c>
      <c r="C18" s="26" t="s">
        <v>28</v>
      </c>
      <c r="D18" s="25">
        <v>0</v>
      </c>
      <c r="E18" s="25">
        <v>0</v>
      </c>
      <c r="F18" s="25">
        <f t="shared" si="2"/>
        <v>0</v>
      </c>
      <c r="G18" s="15">
        <v>0</v>
      </c>
      <c r="H18" s="25">
        <v>0</v>
      </c>
      <c r="I18" s="25">
        <f t="shared" si="3"/>
        <v>0</v>
      </c>
      <c r="J18" s="14"/>
      <c r="K18" s="14"/>
    </row>
    <row r="19" spans="1:11" s="2" customFormat="1" ht="12.75" hidden="1" customHeight="1" x14ac:dyDescent="0.25">
      <c r="A19" s="14"/>
      <c r="B19" s="26" t="s">
        <v>29</v>
      </c>
      <c r="C19" s="26" t="s">
        <v>30</v>
      </c>
      <c r="D19" s="25">
        <v>9504053</v>
      </c>
      <c r="E19" s="25">
        <v>461625</v>
      </c>
      <c r="F19" s="25">
        <f t="shared" si="2"/>
        <v>9965678</v>
      </c>
      <c r="G19" s="15">
        <v>8600595</v>
      </c>
      <c r="H19" s="25">
        <v>8440101</v>
      </c>
      <c r="I19" s="25">
        <f t="shared" si="3"/>
        <v>1365083</v>
      </c>
      <c r="J19" s="14"/>
      <c r="K19" s="14"/>
    </row>
    <row r="20" spans="1:11" s="24" customFormat="1" ht="12.75" hidden="1" customHeight="1" x14ac:dyDescent="0.25">
      <c r="A20" s="21" t="s">
        <v>31</v>
      </c>
      <c r="B20" s="22" t="s">
        <v>32</v>
      </c>
      <c r="C20" s="22"/>
      <c r="D20" s="23">
        <f>SUM(D22:D30)</f>
        <v>48980830</v>
      </c>
      <c r="E20" s="23">
        <f t="shared" ref="E20:H20" si="4">SUM(E22:E30)</f>
        <v>-600791</v>
      </c>
      <c r="F20" s="23">
        <f t="shared" si="4"/>
        <v>48380039</v>
      </c>
      <c r="G20" s="23">
        <f t="shared" si="4"/>
        <v>35359895</v>
      </c>
      <c r="H20" s="23">
        <f t="shared" si="4"/>
        <v>32113595</v>
      </c>
      <c r="I20" s="23">
        <f t="shared" si="3"/>
        <v>13020144</v>
      </c>
    </row>
    <row r="21" spans="1:11" s="2" customFormat="1" ht="3" hidden="1" customHeight="1" x14ac:dyDescent="0.25">
      <c r="A21" s="14"/>
      <c r="B21" s="14"/>
      <c r="C21" s="14"/>
      <c r="D21" s="15"/>
      <c r="E21" s="15"/>
      <c r="F21" s="25"/>
      <c r="G21" s="15"/>
      <c r="H21" s="15"/>
      <c r="I21" s="25"/>
      <c r="J21" s="14"/>
      <c r="K21" s="14"/>
    </row>
    <row r="22" spans="1:11" s="2" customFormat="1" ht="25.5" hidden="1" customHeight="1" x14ac:dyDescent="0.25">
      <c r="A22" s="14"/>
      <c r="B22" s="26" t="s">
        <v>33</v>
      </c>
      <c r="C22" s="28" t="s">
        <v>34</v>
      </c>
      <c r="D22" s="25">
        <v>20178676</v>
      </c>
      <c r="E22" s="25">
        <v>-545231</v>
      </c>
      <c r="F22" s="25">
        <f t="shared" si="2"/>
        <v>19633445</v>
      </c>
      <c r="G22" s="15">
        <v>15280808</v>
      </c>
      <c r="H22" s="25">
        <v>12852439</v>
      </c>
      <c r="I22" s="25">
        <f t="shared" si="3"/>
        <v>4352637</v>
      </c>
      <c r="J22" s="14"/>
      <c r="K22" s="14"/>
    </row>
    <row r="23" spans="1:11" s="2" customFormat="1" ht="12.75" hidden="1" customHeight="1" x14ac:dyDescent="0.25">
      <c r="B23" s="29" t="s">
        <v>35</v>
      </c>
      <c r="C23" s="30" t="s">
        <v>36</v>
      </c>
      <c r="D23" s="31">
        <v>8221795</v>
      </c>
      <c r="E23" s="31">
        <v>28552</v>
      </c>
      <c r="F23" s="31">
        <f t="shared" si="2"/>
        <v>8250347</v>
      </c>
      <c r="G23" s="32">
        <v>5526339</v>
      </c>
      <c r="H23" s="31">
        <v>5399833</v>
      </c>
      <c r="I23" s="31">
        <f t="shared" si="3"/>
        <v>2724008</v>
      </c>
    </row>
    <row r="24" spans="1:11" s="2" customFormat="1" ht="25.5" hidden="1" customHeight="1" x14ac:dyDescent="0.25">
      <c r="B24" s="29" t="s">
        <v>37</v>
      </c>
      <c r="C24" s="33" t="s">
        <v>38</v>
      </c>
      <c r="D24" s="31">
        <v>0</v>
      </c>
      <c r="E24" s="31">
        <v>0</v>
      </c>
      <c r="F24" s="31">
        <f t="shared" si="2"/>
        <v>0</v>
      </c>
      <c r="G24" s="32">
        <v>0</v>
      </c>
      <c r="H24" s="31">
        <v>0</v>
      </c>
      <c r="I24" s="31">
        <f t="shared" si="3"/>
        <v>0</v>
      </c>
    </row>
    <row r="25" spans="1:11" s="2" customFormat="1" ht="25.5" hidden="1" customHeight="1" x14ac:dyDescent="0.25">
      <c r="B25" s="29" t="s">
        <v>39</v>
      </c>
      <c r="C25" s="33" t="s">
        <v>40</v>
      </c>
      <c r="D25" s="31">
        <v>2111499</v>
      </c>
      <c r="E25" s="31">
        <v>-249331</v>
      </c>
      <c r="F25" s="31">
        <f t="shared" si="2"/>
        <v>1862168</v>
      </c>
      <c r="G25" s="32">
        <v>1552399</v>
      </c>
      <c r="H25" s="31">
        <v>1501558</v>
      </c>
      <c r="I25" s="31">
        <f t="shared" si="3"/>
        <v>309769</v>
      </c>
    </row>
    <row r="26" spans="1:11" s="2" customFormat="1" ht="25.5" hidden="1" customHeight="1" x14ac:dyDescent="0.25">
      <c r="B26" s="29" t="s">
        <v>41</v>
      </c>
      <c r="C26" s="33" t="s">
        <v>42</v>
      </c>
      <c r="D26" s="31">
        <v>734045</v>
      </c>
      <c r="E26" s="31">
        <v>-107792</v>
      </c>
      <c r="F26" s="31">
        <f t="shared" si="2"/>
        <v>626253</v>
      </c>
      <c r="G26" s="32">
        <v>338644</v>
      </c>
      <c r="H26" s="31">
        <v>338047</v>
      </c>
      <c r="I26" s="31">
        <f t="shared" si="3"/>
        <v>287609</v>
      </c>
    </row>
    <row r="27" spans="1:11" s="2" customFormat="1" ht="12.75" hidden="1" customHeight="1" x14ac:dyDescent="0.25">
      <c r="B27" s="29" t="s">
        <v>43</v>
      </c>
      <c r="C27" s="29" t="s">
        <v>44</v>
      </c>
      <c r="D27" s="31">
        <v>15184562</v>
      </c>
      <c r="E27" s="31">
        <v>94434</v>
      </c>
      <c r="F27" s="31">
        <f t="shared" si="2"/>
        <v>15278996</v>
      </c>
      <c r="G27" s="32">
        <v>11666217</v>
      </c>
      <c r="H27" s="31">
        <v>11070932</v>
      </c>
      <c r="I27" s="31">
        <f t="shared" si="3"/>
        <v>3612779</v>
      </c>
    </row>
    <row r="28" spans="1:11" s="2" customFormat="1" ht="25.5" hidden="1" customHeight="1" x14ac:dyDescent="0.25">
      <c r="B28" s="29" t="s">
        <v>45</v>
      </c>
      <c r="C28" s="33" t="s">
        <v>46</v>
      </c>
      <c r="D28" s="31">
        <v>285606</v>
      </c>
      <c r="E28" s="31">
        <v>595479</v>
      </c>
      <c r="F28" s="31">
        <f t="shared" si="2"/>
        <v>881085</v>
      </c>
      <c r="G28" s="32">
        <v>62139</v>
      </c>
      <c r="H28" s="31">
        <v>62139</v>
      </c>
      <c r="I28" s="31">
        <f t="shared" si="3"/>
        <v>818946</v>
      </c>
    </row>
    <row r="29" spans="1:11" s="2" customFormat="1" ht="12.75" hidden="1" customHeight="1" x14ac:dyDescent="0.25">
      <c r="B29" s="29" t="s">
        <v>47</v>
      </c>
      <c r="C29" s="29" t="s">
        <v>48</v>
      </c>
      <c r="D29" s="31">
        <v>0</v>
      </c>
      <c r="E29" s="31">
        <v>0</v>
      </c>
      <c r="F29" s="31">
        <f t="shared" si="2"/>
        <v>0</v>
      </c>
      <c r="G29" s="32">
        <v>0</v>
      </c>
      <c r="H29" s="31">
        <v>0</v>
      </c>
      <c r="I29" s="31">
        <f t="shared" si="3"/>
        <v>0</v>
      </c>
    </row>
    <row r="30" spans="1:11" s="2" customFormat="1" ht="12.75" hidden="1" x14ac:dyDescent="0.25">
      <c r="B30" s="29" t="s">
        <v>49</v>
      </c>
      <c r="C30" s="30" t="s">
        <v>50</v>
      </c>
      <c r="D30" s="31">
        <v>2264647</v>
      </c>
      <c r="E30" s="31">
        <v>-416902</v>
      </c>
      <c r="F30" s="31">
        <f t="shared" si="2"/>
        <v>1847745</v>
      </c>
      <c r="G30" s="32">
        <v>933349</v>
      </c>
      <c r="H30" s="31">
        <v>888647</v>
      </c>
      <c r="I30" s="31">
        <f t="shared" si="3"/>
        <v>914396</v>
      </c>
    </row>
    <row r="31" spans="1:11" s="24" customFormat="1" ht="12.75" hidden="1" customHeight="1" x14ac:dyDescent="0.25">
      <c r="A31" s="21" t="s">
        <v>51</v>
      </c>
      <c r="B31" s="22" t="s">
        <v>52</v>
      </c>
      <c r="C31" s="22"/>
      <c r="D31" s="23">
        <f>SUM(D33:D41)</f>
        <v>68680768</v>
      </c>
      <c r="E31" s="23">
        <f t="shared" ref="E31:H31" si="5">SUM(E33:E41)</f>
        <v>2554314</v>
      </c>
      <c r="F31" s="23">
        <f t="shared" si="5"/>
        <v>71235082</v>
      </c>
      <c r="G31" s="23">
        <f t="shared" si="5"/>
        <v>50584012</v>
      </c>
      <c r="H31" s="23">
        <f t="shared" si="5"/>
        <v>48948879</v>
      </c>
      <c r="I31" s="23">
        <f t="shared" si="3"/>
        <v>20651070</v>
      </c>
    </row>
    <row r="32" spans="1:11" s="2" customFormat="1" ht="3" hidden="1" customHeight="1" x14ac:dyDescent="0.25">
      <c r="D32" s="32"/>
      <c r="E32" s="32"/>
      <c r="F32" s="31"/>
      <c r="G32" s="32"/>
      <c r="H32" s="32"/>
      <c r="I32" s="31"/>
    </row>
    <row r="33" spans="1:9" s="2" customFormat="1" ht="12.75" hidden="1" customHeight="1" x14ac:dyDescent="0.25">
      <c r="B33" s="29" t="s">
        <v>53</v>
      </c>
      <c r="C33" s="29" t="s">
        <v>54</v>
      </c>
      <c r="D33" s="31">
        <v>5376813</v>
      </c>
      <c r="E33" s="31">
        <v>-353322</v>
      </c>
      <c r="F33" s="31">
        <f t="shared" si="2"/>
        <v>5023491</v>
      </c>
      <c r="G33" s="32">
        <v>3222720</v>
      </c>
      <c r="H33" s="31">
        <v>3179494</v>
      </c>
      <c r="I33" s="31">
        <f t="shared" si="3"/>
        <v>1800771</v>
      </c>
    </row>
    <row r="34" spans="1:9" s="2" customFormat="1" ht="12.75" hidden="1" customHeight="1" x14ac:dyDescent="0.25">
      <c r="B34" s="29" t="s">
        <v>55</v>
      </c>
      <c r="C34" s="29" t="s">
        <v>56</v>
      </c>
      <c r="D34" s="31">
        <v>11829040</v>
      </c>
      <c r="E34" s="31">
        <v>-1594927</v>
      </c>
      <c r="F34" s="31">
        <f t="shared" si="2"/>
        <v>10234113</v>
      </c>
      <c r="G34" s="32">
        <v>7264336</v>
      </c>
      <c r="H34" s="31">
        <v>7089026</v>
      </c>
      <c r="I34" s="31">
        <f t="shared" si="3"/>
        <v>2969777</v>
      </c>
    </row>
    <row r="35" spans="1:9" s="2" customFormat="1" ht="25.5" hidden="1" customHeight="1" x14ac:dyDescent="0.25">
      <c r="B35" s="29" t="s">
        <v>57</v>
      </c>
      <c r="C35" s="33" t="s">
        <v>58</v>
      </c>
      <c r="D35" s="31">
        <v>6818870</v>
      </c>
      <c r="E35" s="31">
        <v>-10249</v>
      </c>
      <c r="F35" s="31">
        <f t="shared" si="2"/>
        <v>6808621</v>
      </c>
      <c r="G35" s="32">
        <v>4654010</v>
      </c>
      <c r="H35" s="31">
        <v>4536622</v>
      </c>
      <c r="I35" s="31">
        <f t="shared" si="3"/>
        <v>2154611</v>
      </c>
    </row>
    <row r="36" spans="1:9" s="2" customFormat="1" ht="12.75" hidden="1" customHeight="1" x14ac:dyDescent="0.25">
      <c r="B36" s="29" t="s">
        <v>59</v>
      </c>
      <c r="C36" s="29" t="s">
        <v>60</v>
      </c>
      <c r="D36" s="31">
        <v>747476</v>
      </c>
      <c r="E36" s="31">
        <v>176389</v>
      </c>
      <c r="F36" s="31">
        <f t="shared" si="2"/>
        <v>923865</v>
      </c>
      <c r="G36" s="32">
        <v>684017</v>
      </c>
      <c r="H36" s="31">
        <v>684017</v>
      </c>
      <c r="I36" s="31">
        <f t="shared" si="3"/>
        <v>239848</v>
      </c>
    </row>
    <row r="37" spans="1:9" s="2" customFormat="1" ht="25.5" hidden="1" customHeight="1" x14ac:dyDescent="0.25">
      <c r="B37" s="29" t="s">
        <v>61</v>
      </c>
      <c r="C37" s="33" t="s">
        <v>62</v>
      </c>
      <c r="D37" s="31">
        <v>11870971</v>
      </c>
      <c r="E37" s="31">
        <v>1561254</v>
      </c>
      <c r="F37" s="31">
        <f t="shared" si="2"/>
        <v>13432225</v>
      </c>
      <c r="G37" s="32">
        <v>10985955</v>
      </c>
      <c r="H37" s="31">
        <v>10615046</v>
      </c>
      <c r="I37" s="31">
        <f t="shared" si="3"/>
        <v>2446270</v>
      </c>
    </row>
    <row r="38" spans="1:9" s="2" customFormat="1" ht="12.75" hidden="1" customHeight="1" x14ac:dyDescent="0.25">
      <c r="B38" s="29" t="s">
        <v>63</v>
      </c>
      <c r="C38" s="29" t="s">
        <v>64</v>
      </c>
      <c r="D38" s="31">
        <v>5100037</v>
      </c>
      <c r="E38" s="31">
        <v>2132968</v>
      </c>
      <c r="F38" s="31">
        <f t="shared" si="2"/>
        <v>7233005</v>
      </c>
      <c r="G38" s="32">
        <v>6095090</v>
      </c>
      <c r="H38" s="31">
        <v>5411448</v>
      </c>
      <c r="I38" s="31">
        <f t="shared" si="3"/>
        <v>1137915</v>
      </c>
    </row>
    <row r="39" spans="1:9" s="2" customFormat="1" ht="12.75" hidden="1" customHeight="1" x14ac:dyDescent="0.25">
      <c r="B39" s="29" t="s">
        <v>65</v>
      </c>
      <c r="C39" s="29" t="s">
        <v>66</v>
      </c>
      <c r="D39" s="31">
        <v>6214383</v>
      </c>
      <c r="E39" s="31">
        <v>171430</v>
      </c>
      <c r="F39" s="31">
        <f t="shared" si="2"/>
        <v>6385813</v>
      </c>
      <c r="G39" s="32">
        <v>3531442</v>
      </c>
      <c r="H39" s="31">
        <v>3460730</v>
      </c>
      <c r="I39" s="31">
        <f t="shared" si="3"/>
        <v>2854371</v>
      </c>
    </row>
    <row r="40" spans="1:9" s="2" customFormat="1" ht="12.75" hidden="1" customHeight="1" x14ac:dyDescent="0.25">
      <c r="B40" s="29" t="s">
        <v>67</v>
      </c>
      <c r="C40" s="29" t="s">
        <v>68</v>
      </c>
      <c r="D40" s="31">
        <v>12867680</v>
      </c>
      <c r="E40" s="31">
        <v>-80729</v>
      </c>
      <c r="F40" s="31">
        <f t="shared" si="2"/>
        <v>12786951</v>
      </c>
      <c r="G40" s="32">
        <v>9234482</v>
      </c>
      <c r="H40" s="31">
        <v>9060536</v>
      </c>
      <c r="I40" s="31">
        <f t="shared" si="3"/>
        <v>3552469</v>
      </c>
    </row>
    <row r="41" spans="1:9" s="2" customFormat="1" ht="12.75" hidden="1" customHeight="1" x14ac:dyDescent="0.25">
      <c r="B41" s="29" t="s">
        <v>69</v>
      </c>
      <c r="C41" s="29" t="s">
        <v>70</v>
      </c>
      <c r="D41" s="31">
        <v>7855498</v>
      </c>
      <c r="E41" s="31">
        <v>551500</v>
      </c>
      <c r="F41" s="31">
        <f t="shared" si="2"/>
        <v>8406998</v>
      </c>
      <c r="G41" s="32">
        <v>4911960</v>
      </c>
      <c r="H41" s="31">
        <v>4911960</v>
      </c>
      <c r="I41" s="31">
        <f t="shared" si="3"/>
        <v>3495038</v>
      </c>
    </row>
    <row r="42" spans="1:9" s="24" customFormat="1" ht="25.5" hidden="1" customHeight="1" x14ac:dyDescent="0.25">
      <c r="A42" s="21" t="s">
        <v>71</v>
      </c>
      <c r="B42" s="22" t="s">
        <v>72</v>
      </c>
      <c r="C42" s="22"/>
      <c r="D42" s="23">
        <f>SUM(D44:D52)</f>
        <v>0</v>
      </c>
      <c r="E42" s="23">
        <f t="shared" ref="E42:H42" si="6">SUM(E44:E52)</f>
        <v>1843000</v>
      </c>
      <c r="F42" s="23">
        <f t="shared" si="6"/>
        <v>1843000</v>
      </c>
      <c r="G42" s="23">
        <f t="shared" si="6"/>
        <v>1584598</v>
      </c>
      <c r="H42" s="23">
        <f t="shared" si="6"/>
        <v>1548000</v>
      </c>
      <c r="I42" s="23">
        <f t="shared" si="3"/>
        <v>258402</v>
      </c>
    </row>
    <row r="43" spans="1:9" s="2" customFormat="1" ht="3" hidden="1" customHeight="1" x14ac:dyDescent="0.25">
      <c r="D43" s="32"/>
      <c r="E43" s="32"/>
      <c r="F43" s="31"/>
      <c r="G43" s="32"/>
      <c r="H43" s="32"/>
      <c r="I43" s="31"/>
    </row>
    <row r="44" spans="1:9" s="2" customFormat="1" ht="25.5" hidden="1" customHeight="1" x14ac:dyDescent="0.25">
      <c r="B44" s="29" t="s">
        <v>73</v>
      </c>
      <c r="C44" s="33" t="s">
        <v>74</v>
      </c>
      <c r="D44" s="31">
        <v>0</v>
      </c>
      <c r="E44" s="31">
        <v>0</v>
      </c>
      <c r="F44" s="31">
        <f t="shared" si="2"/>
        <v>0</v>
      </c>
      <c r="G44" s="32">
        <v>0</v>
      </c>
      <c r="H44" s="31">
        <v>0</v>
      </c>
      <c r="I44" s="31">
        <f t="shared" si="3"/>
        <v>0</v>
      </c>
    </row>
    <row r="45" spans="1:9" s="2" customFormat="1" ht="12.75" hidden="1" customHeight="1" x14ac:dyDescent="0.25">
      <c r="B45" s="29" t="s">
        <v>75</v>
      </c>
      <c r="C45" s="29" t="s">
        <v>76</v>
      </c>
      <c r="D45" s="31">
        <v>0</v>
      </c>
      <c r="E45" s="31">
        <v>0</v>
      </c>
      <c r="F45" s="31">
        <f t="shared" si="2"/>
        <v>0</v>
      </c>
      <c r="G45" s="32">
        <v>0</v>
      </c>
      <c r="H45" s="31">
        <v>0</v>
      </c>
      <c r="I45" s="31">
        <f t="shared" si="3"/>
        <v>0</v>
      </c>
    </row>
    <row r="46" spans="1:9" s="2" customFormat="1" ht="12.75" hidden="1" customHeight="1" x14ac:dyDescent="0.25">
      <c r="B46" s="29" t="s">
        <v>77</v>
      </c>
      <c r="C46" s="29" t="s">
        <v>78</v>
      </c>
      <c r="D46" s="31">
        <v>0</v>
      </c>
      <c r="E46" s="31">
        <v>0</v>
      </c>
      <c r="F46" s="31">
        <f t="shared" si="2"/>
        <v>0</v>
      </c>
      <c r="G46" s="32">
        <v>0</v>
      </c>
      <c r="H46" s="31">
        <v>0</v>
      </c>
      <c r="I46" s="31">
        <f t="shared" si="3"/>
        <v>0</v>
      </c>
    </row>
    <row r="47" spans="1:9" s="2" customFormat="1" ht="12.75" hidden="1" customHeight="1" x14ac:dyDescent="0.25">
      <c r="B47" s="29" t="s">
        <v>79</v>
      </c>
      <c r="C47" s="29" t="s">
        <v>80</v>
      </c>
      <c r="D47" s="31">
        <v>0</v>
      </c>
      <c r="E47" s="31">
        <v>1843000</v>
      </c>
      <c r="F47" s="31">
        <f t="shared" si="2"/>
        <v>1843000</v>
      </c>
      <c r="G47" s="32">
        <v>1584598</v>
      </c>
      <c r="H47" s="31">
        <v>1548000</v>
      </c>
      <c r="I47" s="31">
        <f t="shared" si="3"/>
        <v>258402</v>
      </c>
    </row>
    <row r="48" spans="1:9" s="2" customFormat="1" ht="12.75" hidden="1" customHeight="1" x14ac:dyDescent="0.25">
      <c r="B48" s="29" t="s">
        <v>81</v>
      </c>
      <c r="C48" s="29" t="s">
        <v>82</v>
      </c>
      <c r="D48" s="31">
        <v>0</v>
      </c>
      <c r="E48" s="31">
        <v>0</v>
      </c>
      <c r="F48" s="31">
        <f t="shared" si="2"/>
        <v>0</v>
      </c>
      <c r="G48" s="32">
        <v>0</v>
      </c>
      <c r="H48" s="31">
        <v>0</v>
      </c>
      <c r="I48" s="31">
        <f t="shared" si="3"/>
        <v>0</v>
      </c>
    </row>
    <row r="49" spans="1:9" s="2" customFormat="1" ht="25.5" hidden="1" customHeight="1" x14ac:dyDescent="0.25">
      <c r="B49" s="29" t="s">
        <v>83</v>
      </c>
      <c r="C49" s="33" t="s">
        <v>84</v>
      </c>
      <c r="D49" s="31">
        <v>0</v>
      </c>
      <c r="E49" s="31">
        <v>0</v>
      </c>
      <c r="F49" s="31">
        <f t="shared" si="2"/>
        <v>0</v>
      </c>
      <c r="G49" s="32">
        <v>0</v>
      </c>
      <c r="H49" s="31">
        <v>0</v>
      </c>
      <c r="I49" s="31">
        <f t="shared" si="3"/>
        <v>0</v>
      </c>
    </row>
    <row r="50" spans="1:9" s="2" customFormat="1" ht="12.75" hidden="1" customHeight="1" x14ac:dyDescent="0.25">
      <c r="B50" s="29" t="s">
        <v>85</v>
      </c>
      <c r="C50" s="29" t="s">
        <v>86</v>
      </c>
      <c r="D50" s="31">
        <v>0</v>
      </c>
      <c r="E50" s="31">
        <v>0</v>
      </c>
      <c r="F50" s="31">
        <f t="shared" si="2"/>
        <v>0</v>
      </c>
      <c r="G50" s="32">
        <v>0</v>
      </c>
      <c r="H50" s="31">
        <v>0</v>
      </c>
      <c r="I50" s="31">
        <f t="shared" si="3"/>
        <v>0</v>
      </c>
    </row>
    <row r="51" spans="1:9" s="2" customFormat="1" ht="12.75" hidden="1" customHeight="1" x14ac:dyDescent="0.25">
      <c r="B51" s="29" t="s">
        <v>87</v>
      </c>
      <c r="C51" s="29" t="s">
        <v>88</v>
      </c>
      <c r="D51" s="31">
        <v>0</v>
      </c>
      <c r="E51" s="31">
        <v>0</v>
      </c>
      <c r="F51" s="31">
        <f t="shared" si="2"/>
        <v>0</v>
      </c>
      <c r="G51" s="32">
        <v>0</v>
      </c>
      <c r="H51" s="31">
        <v>0</v>
      </c>
      <c r="I51" s="31">
        <f t="shared" si="3"/>
        <v>0</v>
      </c>
    </row>
    <row r="52" spans="1:9" s="2" customFormat="1" ht="12.75" hidden="1" customHeight="1" x14ac:dyDescent="0.25">
      <c r="B52" s="29" t="s">
        <v>89</v>
      </c>
      <c r="C52" s="29" t="s">
        <v>90</v>
      </c>
      <c r="D52" s="31">
        <v>0</v>
      </c>
      <c r="E52" s="31">
        <v>0</v>
      </c>
      <c r="F52" s="31">
        <f t="shared" si="2"/>
        <v>0</v>
      </c>
      <c r="G52" s="32">
        <v>0</v>
      </c>
      <c r="H52" s="31">
        <v>0</v>
      </c>
      <c r="I52" s="31">
        <f t="shared" si="3"/>
        <v>0</v>
      </c>
    </row>
    <row r="53" spans="1:9" s="24" customFormat="1" ht="12.75" hidden="1" customHeight="1" x14ac:dyDescent="0.25">
      <c r="A53" s="21" t="s">
        <v>91</v>
      </c>
      <c r="B53" s="22" t="s">
        <v>92</v>
      </c>
      <c r="C53" s="22"/>
      <c r="D53" s="23">
        <f>SUM(D55:D63)</f>
        <v>0</v>
      </c>
      <c r="E53" s="23">
        <f t="shared" ref="E53:H53" si="7">SUM(E55:E63)</f>
        <v>3362638</v>
      </c>
      <c r="F53" s="23">
        <f t="shared" si="7"/>
        <v>3362638</v>
      </c>
      <c r="G53" s="23">
        <f t="shared" si="7"/>
        <v>1946336</v>
      </c>
      <c r="H53" s="23">
        <f t="shared" si="7"/>
        <v>1725893</v>
      </c>
      <c r="I53" s="23">
        <f t="shared" si="3"/>
        <v>1416302</v>
      </c>
    </row>
    <row r="54" spans="1:9" s="2" customFormat="1" ht="3" hidden="1" customHeight="1" x14ac:dyDescent="0.25">
      <c r="D54" s="32"/>
      <c r="E54" s="31">
        <v>0</v>
      </c>
      <c r="F54" s="31"/>
      <c r="G54" s="32"/>
      <c r="H54" s="32"/>
      <c r="I54" s="31"/>
    </row>
    <row r="55" spans="1:9" s="2" customFormat="1" ht="12.75" hidden="1" customHeight="1" x14ac:dyDescent="0.25">
      <c r="B55" s="29" t="s">
        <v>93</v>
      </c>
      <c r="C55" s="33" t="s">
        <v>94</v>
      </c>
      <c r="D55" s="31">
        <v>0</v>
      </c>
      <c r="E55" s="31">
        <v>1235548</v>
      </c>
      <c r="F55" s="31">
        <f t="shared" si="2"/>
        <v>1235548</v>
      </c>
      <c r="G55" s="32">
        <v>815548</v>
      </c>
      <c r="H55" s="32">
        <v>805668</v>
      </c>
      <c r="I55" s="31">
        <f t="shared" si="3"/>
        <v>420000</v>
      </c>
    </row>
    <row r="56" spans="1:9" s="2" customFormat="1" ht="12.75" hidden="1" customHeight="1" x14ac:dyDescent="0.25">
      <c r="B56" s="29" t="s">
        <v>95</v>
      </c>
      <c r="C56" s="33" t="s">
        <v>96</v>
      </c>
      <c r="D56" s="31">
        <v>0</v>
      </c>
      <c r="E56" s="31">
        <v>2931</v>
      </c>
      <c r="F56" s="31">
        <f t="shared" si="2"/>
        <v>2931</v>
      </c>
      <c r="G56" s="32">
        <v>2931</v>
      </c>
      <c r="H56" s="32">
        <v>2931</v>
      </c>
      <c r="I56" s="31">
        <f t="shared" si="3"/>
        <v>0</v>
      </c>
    </row>
    <row r="57" spans="1:9" s="2" customFormat="1" ht="12.75" hidden="1" customHeight="1" x14ac:dyDescent="0.25">
      <c r="B57" s="29" t="s">
        <v>97</v>
      </c>
      <c r="C57" s="33" t="s">
        <v>98</v>
      </c>
      <c r="D57" s="31">
        <v>0</v>
      </c>
      <c r="E57" s="31">
        <v>0</v>
      </c>
      <c r="F57" s="31">
        <f t="shared" si="2"/>
        <v>0</v>
      </c>
      <c r="G57" s="32">
        <v>0</v>
      </c>
      <c r="H57" s="32">
        <v>0</v>
      </c>
      <c r="I57" s="31">
        <f t="shared" si="3"/>
        <v>0</v>
      </c>
    </row>
    <row r="58" spans="1:9" s="2" customFormat="1" ht="12.75" hidden="1" customHeight="1" x14ac:dyDescent="0.25">
      <c r="B58" s="29" t="s">
        <v>99</v>
      </c>
      <c r="C58" s="33" t="s">
        <v>100</v>
      </c>
      <c r="D58" s="31">
        <v>0</v>
      </c>
      <c r="E58" s="31">
        <v>1543300</v>
      </c>
      <c r="F58" s="31">
        <f t="shared" si="2"/>
        <v>1543300</v>
      </c>
      <c r="G58" s="32">
        <v>728300</v>
      </c>
      <c r="H58" s="32">
        <v>728300</v>
      </c>
      <c r="I58" s="31">
        <f t="shared" si="3"/>
        <v>815000</v>
      </c>
    </row>
    <row r="59" spans="1:9" s="2" customFormat="1" ht="12.75" hidden="1" customHeight="1" x14ac:dyDescent="0.25">
      <c r="B59" s="29" t="s">
        <v>101</v>
      </c>
      <c r="C59" s="33" t="s">
        <v>102</v>
      </c>
      <c r="D59" s="31">
        <v>0</v>
      </c>
      <c r="E59" s="31">
        <v>0</v>
      </c>
      <c r="F59" s="31">
        <f t="shared" si="2"/>
        <v>0</v>
      </c>
      <c r="G59" s="32">
        <v>0</v>
      </c>
      <c r="H59" s="32">
        <v>0</v>
      </c>
      <c r="I59" s="31">
        <f t="shared" si="3"/>
        <v>0</v>
      </c>
    </row>
    <row r="60" spans="1:9" s="2" customFormat="1" ht="12.75" hidden="1" customHeight="1" x14ac:dyDescent="0.25">
      <c r="B60" s="29" t="s">
        <v>103</v>
      </c>
      <c r="C60" s="33" t="s">
        <v>104</v>
      </c>
      <c r="D60" s="31">
        <v>0</v>
      </c>
      <c r="E60" s="31">
        <v>354800</v>
      </c>
      <c r="F60" s="31">
        <f t="shared" si="2"/>
        <v>354800</v>
      </c>
      <c r="G60" s="32">
        <v>354800</v>
      </c>
      <c r="H60" s="32">
        <v>144237</v>
      </c>
      <c r="I60" s="31">
        <f t="shared" si="3"/>
        <v>0</v>
      </c>
    </row>
    <row r="61" spans="1:9" s="2" customFormat="1" ht="12.75" hidden="1" customHeight="1" x14ac:dyDescent="0.25">
      <c r="B61" s="29" t="s">
        <v>105</v>
      </c>
      <c r="C61" s="33" t="s">
        <v>106</v>
      </c>
      <c r="D61" s="31">
        <v>0</v>
      </c>
      <c r="E61" s="31">
        <v>0</v>
      </c>
      <c r="F61" s="31">
        <f t="shared" si="2"/>
        <v>0</v>
      </c>
      <c r="G61" s="32">
        <v>0</v>
      </c>
      <c r="H61" s="32">
        <v>0</v>
      </c>
      <c r="I61" s="31">
        <f t="shared" si="3"/>
        <v>0</v>
      </c>
    </row>
    <row r="62" spans="1:9" s="2" customFormat="1" ht="12.75" hidden="1" customHeight="1" x14ac:dyDescent="0.25">
      <c r="B62" s="29" t="s">
        <v>107</v>
      </c>
      <c r="C62" s="33" t="s">
        <v>108</v>
      </c>
      <c r="D62" s="31">
        <v>0</v>
      </c>
      <c r="E62" s="31">
        <v>0</v>
      </c>
      <c r="F62" s="31">
        <f t="shared" si="2"/>
        <v>0</v>
      </c>
      <c r="G62" s="32">
        <v>0</v>
      </c>
      <c r="H62" s="32">
        <v>0</v>
      </c>
      <c r="I62" s="31">
        <f t="shared" si="3"/>
        <v>0</v>
      </c>
    </row>
    <row r="63" spans="1:9" s="2" customFormat="1" ht="12.75" hidden="1" customHeight="1" x14ac:dyDescent="0.25">
      <c r="B63" s="29" t="s">
        <v>109</v>
      </c>
      <c r="C63" s="33" t="s">
        <v>110</v>
      </c>
      <c r="D63" s="31">
        <v>0</v>
      </c>
      <c r="E63" s="31">
        <v>226059</v>
      </c>
      <c r="F63" s="31">
        <f t="shared" si="2"/>
        <v>226059</v>
      </c>
      <c r="G63" s="32">
        <v>44757</v>
      </c>
      <c r="H63" s="32">
        <v>44757</v>
      </c>
      <c r="I63" s="31">
        <f t="shared" si="3"/>
        <v>181302</v>
      </c>
    </row>
    <row r="64" spans="1:9" s="24" customFormat="1" ht="12.75" hidden="1" customHeight="1" x14ac:dyDescent="0.25">
      <c r="A64" s="21" t="s">
        <v>111</v>
      </c>
      <c r="B64" s="22" t="s">
        <v>112</v>
      </c>
      <c r="C64" s="22"/>
      <c r="D64" s="23">
        <f>SUM(D66:D68)</f>
        <v>0</v>
      </c>
      <c r="E64" s="23">
        <f t="shared" ref="E64:H64" si="8">SUM(E66:E68)</f>
        <v>0</v>
      </c>
      <c r="F64" s="23">
        <f t="shared" si="8"/>
        <v>0</v>
      </c>
      <c r="G64" s="23">
        <f t="shared" si="8"/>
        <v>0</v>
      </c>
      <c r="H64" s="23">
        <f t="shared" si="8"/>
        <v>0</v>
      </c>
      <c r="I64" s="23">
        <f t="shared" si="3"/>
        <v>0</v>
      </c>
    </row>
    <row r="65" spans="1:9" s="2" customFormat="1" ht="3" hidden="1" customHeight="1" x14ac:dyDescent="0.25">
      <c r="D65" s="32"/>
      <c r="E65" s="32"/>
      <c r="F65" s="31"/>
      <c r="G65" s="32"/>
      <c r="H65" s="32"/>
      <c r="I65" s="31"/>
    </row>
    <row r="66" spans="1:9" s="2" customFormat="1" ht="12.75" hidden="1" customHeight="1" x14ac:dyDescent="0.25">
      <c r="B66" s="29" t="s">
        <v>113</v>
      </c>
      <c r="C66" s="29" t="s">
        <v>114</v>
      </c>
      <c r="D66" s="31">
        <v>0</v>
      </c>
      <c r="E66" s="31">
        <v>0</v>
      </c>
      <c r="F66" s="31">
        <f t="shared" si="2"/>
        <v>0</v>
      </c>
      <c r="G66" s="32">
        <v>0</v>
      </c>
      <c r="H66" s="31">
        <v>0</v>
      </c>
      <c r="I66" s="31">
        <f t="shared" si="3"/>
        <v>0</v>
      </c>
    </row>
    <row r="67" spans="1:9" s="2" customFormat="1" ht="12.75" hidden="1" customHeight="1" x14ac:dyDescent="0.25">
      <c r="B67" s="29" t="s">
        <v>115</v>
      </c>
      <c r="C67" s="29" t="s">
        <v>116</v>
      </c>
      <c r="D67" s="31">
        <v>0</v>
      </c>
      <c r="E67" s="31">
        <v>0</v>
      </c>
      <c r="F67" s="31">
        <f t="shared" si="2"/>
        <v>0</v>
      </c>
      <c r="G67" s="32">
        <v>0</v>
      </c>
      <c r="H67" s="31">
        <v>0</v>
      </c>
      <c r="I67" s="31">
        <f t="shared" si="3"/>
        <v>0</v>
      </c>
    </row>
    <row r="68" spans="1:9" s="2" customFormat="1" ht="12.75" hidden="1" customHeight="1" x14ac:dyDescent="0.25">
      <c r="A68" s="34"/>
      <c r="B68" s="35" t="s">
        <v>117</v>
      </c>
      <c r="C68" s="35" t="s">
        <v>118</v>
      </c>
      <c r="D68" s="36">
        <v>0</v>
      </c>
      <c r="E68" s="36">
        <v>0</v>
      </c>
      <c r="F68" s="36">
        <f t="shared" si="2"/>
        <v>0</v>
      </c>
      <c r="G68" s="37">
        <v>0</v>
      </c>
      <c r="H68" s="36">
        <v>0</v>
      </c>
      <c r="I68" s="36">
        <f t="shared" si="3"/>
        <v>0</v>
      </c>
    </row>
    <row r="69" spans="1:9" s="24" customFormat="1" ht="12.75" hidden="1" customHeight="1" x14ac:dyDescent="0.25">
      <c r="A69" s="21" t="s">
        <v>119</v>
      </c>
      <c r="B69" s="22" t="s">
        <v>120</v>
      </c>
      <c r="C69" s="22"/>
      <c r="D69" s="23">
        <f>SUM(D71:D78)</f>
        <v>2243650</v>
      </c>
      <c r="E69" s="23">
        <f t="shared" ref="E69:H69" si="9">SUM(E71:E78)</f>
        <v>-2243650</v>
      </c>
      <c r="F69" s="23">
        <f t="shared" si="9"/>
        <v>0</v>
      </c>
      <c r="G69" s="23">
        <f t="shared" si="9"/>
        <v>0</v>
      </c>
      <c r="H69" s="23">
        <f t="shared" si="9"/>
        <v>0</v>
      </c>
      <c r="I69" s="23">
        <f t="shared" si="3"/>
        <v>0</v>
      </c>
    </row>
    <row r="70" spans="1:9" s="2" customFormat="1" ht="3" hidden="1" customHeight="1" x14ac:dyDescent="0.25">
      <c r="D70" s="32"/>
      <c r="E70" s="32"/>
      <c r="F70" s="31"/>
      <c r="G70" s="32"/>
      <c r="H70" s="32"/>
      <c r="I70" s="31"/>
    </row>
    <row r="71" spans="1:9" s="2" customFormat="1" ht="25.5" hidden="1" customHeight="1" x14ac:dyDescent="0.25">
      <c r="B71" s="29" t="s">
        <v>121</v>
      </c>
      <c r="C71" s="33" t="s">
        <v>122</v>
      </c>
      <c r="D71" s="31">
        <v>0</v>
      </c>
      <c r="E71" s="31">
        <v>0</v>
      </c>
      <c r="F71" s="31">
        <f t="shared" si="2"/>
        <v>0</v>
      </c>
      <c r="G71" s="32">
        <v>0</v>
      </c>
      <c r="H71" s="31">
        <v>0</v>
      </c>
      <c r="I71" s="31">
        <f t="shared" si="3"/>
        <v>0</v>
      </c>
    </row>
    <row r="72" spans="1:9" s="2" customFormat="1" ht="12.75" hidden="1" customHeight="1" x14ac:dyDescent="0.25">
      <c r="B72" s="29" t="s">
        <v>123</v>
      </c>
      <c r="C72" s="29" t="s">
        <v>124</v>
      </c>
      <c r="D72" s="31">
        <v>0</v>
      </c>
      <c r="E72" s="31">
        <v>0</v>
      </c>
      <c r="F72" s="31">
        <f t="shared" si="2"/>
        <v>0</v>
      </c>
      <c r="G72" s="32">
        <v>0</v>
      </c>
      <c r="H72" s="31">
        <v>0</v>
      </c>
      <c r="I72" s="31">
        <f t="shared" si="3"/>
        <v>0</v>
      </c>
    </row>
    <row r="73" spans="1:9" s="2" customFormat="1" ht="12.75" hidden="1" customHeight="1" x14ac:dyDescent="0.25">
      <c r="B73" s="29" t="s">
        <v>125</v>
      </c>
      <c r="C73" s="29" t="s">
        <v>126</v>
      </c>
      <c r="D73" s="31">
        <v>0</v>
      </c>
      <c r="E73" s="31">
        <v>0</v>
      </c>
      <c r="F73" s="31">
        <f t="shared" si="2"/>
        <v>0</v>
      </c>
      <c r="G73" s="32">
        <v>0</v>
      </c>
      <c r="H73" s="31">
        <v>0</v>
      </c>
      <c r="I73" s="31">
        <f t="shared" si="3"/>
        <v>0</v>
      </c>
    </row>
    <row r="74" spans="1:9" s="2" customFormat="1" ht="12.75" hidden="1" customHeight="1" x14ac:dyDescent="0.25">
      <c r="B74" s="29" t="s">
        <v>127</v>
      </c>
      <c r="C74" s="29" t="s">
        <v>128</v>
      </c>
      <c r="D74" s="31">
        <v>0</v>
      </c>
      <c r="E74" s="31">
        <v>0</v>
      </c>
      <c r="F74" s="31">
        <f t="shared" si="2"/>
        <v>0</v>
      </c>
      <c r="G74" s="32">
        <v>0</v>
      </c>
      <c r="H74" s="31">
        <v>0</v>
      </c>
      <c r="I74" s="31">
        <f t="shared" si="3"/>
        <v>0</v>
      </c>
    </row>
    <row r="75" spans="1:9" s="2" customFormat="1" ht="25.5" hidden="1" customHeight="1" x14ac:dyDescent="0.25">
      <c r="B75" s="29" t="s">
        <v>129</v>
      </c>
      <c r="C75" s="33" t="s">
        <v>130</v>
      </c>
      <c r="D75" s="31">
        <v>0</v>
      </c>
      <c r="E75" s="31">
        <v>0</v>
      </c>
      <c r="F75" s="31">
        <f t="shared" si="2"/>
        <v>0</v>
      </c>
      <c r="G75" s="32">
        <v>0</v>
      </c>
      <c r="H75" s="31">
        <v>0</v>
      </c>
      <c r="I75" s="31">
        <f t="shared" si="3"/>
        <v>0</v>
      </c>
    </row>
    <row r="76" spans="1:9" s="2" customFormat="1" ht="12.75" hidden="1" customHeight="1" x14ac:dyDescent="0.25">
      <c r="C76" s="29" t="s">
        <v>131</v>
      </c>
      <c r="D76" s="31">
        <v>0</v>
      </c>
      <c r="E76" s="31">
        <v>0</v>
      </c>
      <c r="F76" s="31">
        <f t="shared" si="2"/>
        <v>0</v>
      </c>
      <c r="G76" s="31">
        <f t="shared" si="2"/>
        <v>0</v>
      </c>
      <c r="H76" s="31">
        <f t="shared" si="2"/>
        <v>0</v>
      </c>
      <c r="I76" s="31">
        <f t="shared" si="3"/>
        <v>0</v>
      </c>
    </row>
    <row r="77" spans="1:9" s="2" customFormat="1" ht="12.75" hidden="1" customHeight="1" x14ac:dyDescent="0.25">
      <c r="B77" s="29" t="s">
        <v>132</v>
      </c>
      <c r="C77" s="29" t="s">
        <v>133</v>
      </c>
      <c r="D77" s="31">
        <v>0</v>
      </c>
      <c r="E77" s="31">
        <v>0</v>
      </c>
      <c r="F77" s="31">
        <f t="shared" si="2"/>
        <v>0</v>
      </c>
      <c r="G77" s="32">
        <v>0</v>
      </c>
      <c r="H77" s="31">
        <v>0</v>
      </c>
      <c r="I77" s="31">
        <f t="shared" si="3"/>
        <v>0</v>
      </c>
    </row>
    <row r="78" spans="1:9" s="2" customFormat="1" ht="25.5" hidden="1" customHeight="1" x14ac:dyDescent="0.25">
      <c r="B78" s="29" t="s">
        <v>134</v>
      </c>
      <c r="C78" s="33" t="s">
        <v>135</v>
      </c>
      <c r="D78" s="31">
        <v>2243650</v>
      </c>
      <c r="E78" s="31">
        <v>-2243650</v>
      </c>
      <c r="F78" s="31">
        <f t="shared" ref="F78:F141" si="10">D78+E78</f>
        <v>0</v>
      </c>
      <c r="G78" s="32">
        <v>0</v>
      </c>
      <c r="H78" s="31">
        <v>0</v>
      </c>
      <c r="I78" s="31">
        <f t="shared" ref="I78:I141" si="11">SUM(F78-G78)</f>
        <v>0</v>
      </c>
    </row>
    <row r="79" spans="1:9" s="24" customFormat="1" ht="12.75" hidden="1" customHeight="1" x14ac:dyDescent="0.25">
      <c r="A79" s="21" t="s">
        <v>136</v>
      </c>
      <c r="B79" s="22" t="s">
        <v>137</v>
      </c>
      <c r="C79" s="22"/>
      <c r="D79" s="23">
        <f>SUM(D81:D83)</f>
        <v>0</v>
      </c>
      <c r="E79" s="23">
        <f t="shared" ref="E79:H79" si="12">SUM(E81:E83)</f>
        <v>0</v>
      </c>
      <c r="F79" s="23">
        <f t="shared" si="12"/>
        <v>0</v>
      </c>
      <c r="G79" s="23">
        <f t="shared" si="12"/>
        <v>0</v>
      </c>
      <c r="H79" s="23">
        <f t="shared" si="12"/>
        <v>0</v>
      </c>
      <c r="I79" s="23">
        <f t="shared" si="11"/>
        <v>0</v>
      </c>
    </row>
    <row r="80" spans="1:9" s="2" customFormat="1" ht="3" hidden="1" customHeight="1" x14ac:dyDescent="0.25">
      <c r="D80" s="32"/>
      <c r="E80" s="32"/>
      <c r="F80" s="31"/>
      <c r="G80" s="32"/>
      <c r="H80" s="32"/>
      <c r="I80" s="31"/>
    </row>
    <row r="81" spans="1:11" s="2" customFormat="1" ht="12.75" hidden="1" customHeight="1" x14ac:dyDescent="0.25">
      <c r="B81" s="29" t="s">
        <v>138</v>
      </c>
      <c r="C81" s="29" t="s">
        <v>139</v>
      </c>
      <c r="D81" s="31">
        <v>0</v>
      </c>
      <c r="E81" s="31">
        <v>0</v>
      </c>
      <c r="F81" s="31">
        <f t="shared" si="10"/>
        <v>0</v>
      </c>
      <c r="G81" s="32">
        <v>0</v>
      </c>
      <c r="H81" s="31">
        <v>0</v>
      </c>
      <c r="I81" s="31">
        <f t="shared" si="11"/>
        <v>0</v>
      </c>
    </row>
    <row r="82" spans="1:11" s="2" customFormat="1" ht="12.75" hidden="1" customHeight="1" x14ac:dyDescent="0.25">
      <c r="B82" s="29" t="s">
        <v>140</v>
      </c>
      <c r="C82" s="29" t="s">
        <v>141</v>
      </c>
      <c r="D82" s="31">
        <v>0</v>
      </c>
      <c r="E82" s="31">
        <v>0</v>
      </c>
      <c r="F82" s="31">
        <f t="shared" si="10"/>
        <v>0</v>
      </c>
      <c r="G82" s="32">
        <v>0</v>
      </c>
      <c r="H82" s="31">
        <v>0</v>
      </c>
      <c r="I82" s="31">
        <f t="shared" si="11"/>
        <v>0</v>
      </c>
    </row>
    <row r="83" spans="1:11" s="2" customFormat="1" ht="12.75" hidden="1" customHeight="1" x14ac:dyDescent="0.25">
      <c r="B83" s="29" t="s">
        <v>142</v>
      </c>
      <c r="C83" s="29" t="s">
        <v>143</v>
      </c>
      <c r="D83" s="31">
        <v>0</v>
      </c>
      <c r="E83" s="31">
        <v>0</v>
      </c>
      <c r="F83" s="31">
        <f t="shared" si="10"/>
        <v>0</v>
      </c>
      <c r="G83" s="32">
        <v>0</v>
      </c>
      <c r="H83" s="31">
        <v>0</v>
      </c>
      <c r="I83" s="31">
        <f t="shared" si="11"/>
        <v>0</v>
      </c>
    </row>
    <row r="84" spans="1:11" s="24" customFormat="1" ht="12.75" hidden="1" customHeight="1" x14ac:dyDescent="0.25">
      <c r="A84" s="21" t="s">
        <v>144</v>
      </c>
      <c r="B84" s="22" t="s">
        <v>145</v>
      </c>
      <c r="C84" s="22"/>
      <c r="D84" s="23">
        <f>SUM(D86:D92)</f>
        <v>0</v>
      </c>
      <c r="E84" s="23">
        <f t="shared" ref="E84:H84" si="13">SUM(E86:E92)</f>
        <v>0</v>
      </c>
      <c r="F84" s="23">
        <f t="shared" si="13"/>
        <v>0</v>
      </c>
      <c r="G84" s="23">
        <f t="shared" si="13"/>
        <v>0</v>
      </c>
      <c r="H84" s="23">
        <f t="shared" si="13"/>
        <v>0</v>
      </c>
      <c r="I84" s="23">
        <f t="shared" si="11"/>
        <v>0</v>
      </c>
    </row>
    <row r="85" spans="1:11" s="2" customFormat="1" ht="3" hidden="1" customHeight="1" x14ac:dyDescent="0.25">
      <c r="D85" s="32"/>
      <c r="E85" s="32"/>
      <c r="F85" s="31"/>
      <c r="G85" s="32"/>
      <c r="H85" s="32"/>
      <c r="I85" s="31"/>
    </row>
    <row r="86" spans="1:11" s="2" customFormat="1" ht="12.75" hidden="1" customHeight="1" x14ac:dyDescent="0.25">
      <c r="B86" s="29" t="s">
        <v>146</v>
      </c>
      <c r="C86" s="33" t="s">
        <v>147</v>
      </c>
      <c r="D86" s="31">
        <v>0</v>
      </c>
      <c r="E86" s="31">
        <v>0</v>
      </c>
      <c r="F86" s="31">
        <f t="shared" si="10"/>
        <v>0</v>
      </c>
      <c r="G86" s="32">
        <v>0</v>
      </c>
      <c r="H86" s="31">
        <v>0</v>
      </c>
      <c r="I86" s="31">
        <f t="shared" si="11"/>
        <v>0</v>
      </c>
    </row>
    <row r="87" spans="1:11" s="2" customFormat="1" ht="12.75" hidden="1" customHeight="1" x14ac:dyDescent="0.25">
      <c r="B87" s="29" t="s">
        <v>148</v>
      </c>
      <c r="C87" s="33" t="s">
        <v>149</v>
      </c>
      <c r="D87" s="31">
        <v>0</v>
      </c>
      <c r="E87" s="31">
        <v>0</v>
      </c>
      <c r="F87" s="31">
        <f t="shared" si="10"/>
        <v>0</v>
      </c>
      <c r="G87" s="32">
        <v>0</v>
      </c>
      <c r="H87" s="31">
        <v>0</v>
      </c>
      <c r="I87" s="31">
        <f t="shared" si="11"/>
        <v>0</v>
      </c>
    </row>
    <row r="88" spans="1:11" s="2" customFormat="1" ht="12.75" hidden="1" customHeight="1" x14ac:dyDescent="0.25">
      <c r="B88" s="29" t="s">
        <v>150</v>
      </c>
      <c r="C88" s="33" t="s">
        <v>151</v>
      </c>
      <c r="D88" s="31">
        <v>0</v>
      </c>
      <c r="E88" s="31">
        <v>0</v>
      </c>
      <c r="F88" s="31">
        <f t="shared" si="10"/>
        <v>0</v>
      </c>
      <c r="G88" s="32">
        <v>0</v>
      </c>
      <c r="H88" s="31">
        <v>0</v>
      </c>
      <c r="I88" s="31">
        <f t="shared" si="11"/>
        <v>0</v>
      </c>
    </row>
    <row r="89" spans="1:11" s="2" customFormat="1" ht="12.75" hidden="1" customHeight="1" x14ac:dyDescent="0.25">
      <c r="B89" s="29" t="s">
        <v>152</v>
      </c>
      <c r="C89" s="33" t="s">
        <v>153</v>
      </c>
      <c r="D89" s="31">
        <v>0</v>
      </c>
      <c r="E89" s="31">
        <v>0</v>
      </c>
      <c r="F89" s="31">
        <f t="shared" si="10"/>
        <v>0</v>
      </c>
      <c r="G89" s="32">
        <v>0</v>
      </c>
      <c r="H89" s="31">
        <v>0</v>
      </c>
      <c r="I89" s="31">
        <f t="shared" si="11"/>
        <v>0</v>
      </c>
    </row>
    <row r="90" spans="1:11" s="2" customFormat="1" ht="12.75" hidden="1" customHeight="1" x14ac:dyDescent="0.25">
      <c r="B90" s="29" t="s">
        <v>154</v>
      </c>
      <c r="C90" s="33" t="s">
        <v>155</v>
      </c>
      <c r="D90" s="31">
        <v>0</v>
      </c>
      <c r="E90" s="31">
        <v>0</v>
      </c>
      <c r="F90" s="31">
        <f t="shared" si="10"/>
        <v>0</v>
      </c>
      <c r="G90" s="32">
        <v>0</v>
      </c>
      <c r="H90" s="31">
        <v>0</v>
      </c>
      <c r="I90" s="31">
        <f t="shared" si="11"/>
        <v>0</v>
      </c>
    </row>
    <row r="91" spans="1:11" s="2" customFormat="1" ht="12.75" hidden="1" customHeight="1" x14ac:dyDescent="0.25">
      <c r="B91" s="29" t="s">
        <v>156</v>
      </c>
      <c r="C91" s="33" t="s">
        <v>157</v>
      </c>
      <c r="D91" s="31">
        <v>0</v>
      </c>
      <c r="E91" s="31">
        <v>0</v>
      </c>
      <c r="F91" s="31">
        <f t="shared" si="10"/>
        <v>0</v>
      </c>
      <c r="G91" s="32">
        <v>0</v>
      </c>
      <c r="H91" s="32">
        <v>0</v>
      </c>
      <c r="I91" s="31">
        <f t="shared" si="11"/>
        <v>0</v>
      </c>
    </row>
    <row r="92" spans="1:11" s="2" customFormat="1" ht="25.5" hidden="1" customHeight="1" x14ac:dyDescent="0.25">
      <c r="B92" s="29" t="s">
        <v>158</v>
      </c>
      <c r="C92" s="33" t="s">
        <v>159</v>
      </c>
      <c r="D92" s="31">
        <v>0</v>
      </c>
      <c r="E92" s="31">
        <v>0</v>
      </c>
      <c r="F92" s="31">
        <f t="shared" si="10"/>
        <v>0</v>
      </c>
      <c r="G92" s="32">
        <v>0</v>
      </c>
      <c r="H92" s="32">
        <v>0</v>
      </c>
      <c r="I92" s="31">
        <f t="shared" si="11"/>
        <v>0</v>
      </c>
    </row>
    <row r="93" spans="1:11" s="20" customFormat="1" ht="15.95" hidden="1" customHeight="1" thickBot="1" x14ac:dyDescent="0.3">
      <c r="A93" s="16" t="s">
        <v>160</v>
      </c>
      <c r="B93" s="16"/>
      <c r="C93" s="16"/>
      <c r="D93" s="17">
        <f>D94+D103+D114+D125+D136+D147+D152+D162+D167</f>
        <v>0</v>
      </c>
      <c r="E93" s="17">
        <f>E94+E103+E114+E125+E136+E147+E152+E162+E167</f>
        <v>2419687</v>
      </c>
      <c r="F93" s="17">
        <f t="shared" ref="F93:H93" si="14">F94+F103+F114+F125+F136+F147+F152+F162+F167</f>
        <v>2419687</v>
      </c>
      <c r="G93" s="17">
        <f>G94+G103+G114+G125+G136+G147+G152+G162+G167</f>
        <v>2407475</v>
      </c>
      <c r="H93" s="17">
        <f t="shared" si="14"/>
        <v>2407475</v>
      </c>
      <c r="I93" s="17">
        <f t="shared" si="11"/>
        <v>12212</v>
      </c>
      <c r="J93" s="18"/>
      <c r="K93" s="19"/>
    </row>
    <row r="94" spans="1:11" s="24" customFormat="1" ht="12.75" hidden="1" customHeight="1" thickTop="1" x14ac:dyDescent="0.25">
      <c r="A94" s="21" t="s">
        <v>15</v>
      </c>
      <c r="B94" s="22" t="s">
        <v>16</v>
      </c>
      <c r="C94" s="22"/>
      <c r="D94" s="23">
        <f>SUM(D96:D102)</f>
        <v>0</v>
      </c>
      <c r="E94" s="23">
        <f>SUM(E96:E102)</f>
        <v>0</v>
      </c>
      <c r="F94" s="23">
        <f>SUM(F96:F102)</f>
        <v>0</v>
      </c>
      <c r="G94" s="23">
        <f t="shared" ref="G94:H94" si="15">SUM(G96:G102)</f>
        <v>0</v>
      </c>
      <c r="H94" s="23">
        <f t="shared" si="15"/>
        <v>0</v>
      </c>
      <c r="I94" s="23">
        <f t="shared" si="11"/>
        <v>0</v>
      </c>
    </row>
    <row r="95" spans="1:11" s="2" customFormat="1" ht="3" hidden="1" customHeight="1" x14ac:dyDescent="0.25">
      <c r="D95" s="32"/>
      <c r="E95" s="32"/>
      <c r="F95" s="31"/>
      <c r="G95" s="32"/>
      <c r="H95" s="32"/>
      <c r="I95" s="31"/>
    </row>
    <row r="96" spans="1:11" s="2" customFormat="1" ht="25.5" hidden="1" customHeight="1" x14ac:dyDescent="0.25">
      <c r="B96" s="29" t="s">
        <v>17</v>
      </c>
      <c r="C96" s="33" t="s">
        <v>18</v>
      </c>
      <c r="D96" s="31">
        <v>0</v>
      </c>
      <c r="E96" s="31">
        <v>0</v>
      </c>
      <c r="F96" s="31">
        <f t="shared" si="10"/>
        <v>0</v>
      </c>
      <c r="G96" s="32">
        <v>0</v>
      </c>
      <c r="H96" s="31">
        <v>0</v>
      </c>
      <c r="I96" s="31">
        <f t="shared" si="11"/>
        <v>0</v>
      </c>
    </row>
    <row r="97" spans="1:9" s="2" customFormat="1" ht="12.75" hidden="1" customHeight="1" x14ac:dyDescent="0.25">
      <c r="B97" s="29" t="s">
        <v>19</v>
      </c>
      <c r="C97" s="33" t="s">
        <v>20</v>
      </c>
      <c r="D97" s="31">
        <v>0</v>
      </c>
      <c r="E97" s="31">
        <v>0</v>
      </c>
      <c r="F97" s="31">
        <f t="shared" si="10"/>
        <v>0</v>
      </c>
      <c r="G97" s="32">
        <v>0</v>
      </c>
      <c r="H97" s="31">
        <v>0</v>
      </c>
      <c r="I97" s="31">
        <f t="shared" si="11"/>
        <v>0</v>
      </c>
    </row>
    <row r="98" spans="1:9" s="2" customFormat="1" ht="12.75" hidden="1" customHeight="1" x14ac:dyDescent="0.25">
      <c r="B98" s="29" t="s">
        <v>21</v>
      </c>
      <c r="C98" s="33" t="s">
        <v>22</v>
      </c>
      <c r="D98" s="31">
        <v>0</v>
      </c>
      <c r="E98" s="31">
        <v>0</v>
      </c>
      <c r="F98" s="31">
        <f t="shared" si="10"/>
        <v>0</v>
      </c>
      <c r="G98" s="32">
        <v>0</v>
      </c>
      <c r="H98" s="31">
        <v>0</v>
      </c>
      <c r="I98" s="31">
        <f t="shared" si="11"/>
        <v>0</v>
      </c>
    </row>
    <row r="99" spans="1:9" s="2" customFormat="1" ht="12.75" hidden="1" customHeight="1" x14ac:dyDescent="0.25">
      <c r="B99" s="29" t="s">
        <v>23</v>
      </c>
      <c r="C99" s="33" t="s">
        <v>24</v>
      </c>
      <c r="D99" s="31">
        <v>0</v>
      </c>
      <c r="E99" s="31">
        <v>0</v>
      </c>
      <c r="F99" s="31">
        <f t="shared" si="10"/>
        <v>0</v>
      </c>
      <c r="G99" s="32">
        <v>0</v>
      </c>
      <c r="H99" s="31">
        <v>0</v>
      </c>
      <c r="I99" s="31">
        <f t="shared" si="11"/>
        <v>0</v>
      </c>
    </row>
    <row r="100" spans="1:9" s="2" customFormat="1" ht="12.75" hidden="1" customHeight="1" x14ac:dyDescent="0.25">
      <c r="B100" s="29" t="s">
        <v>25</v>
      </c>
      <c r="C100" s="33" t="s">
        <v>26</v>
      </c>
      <c r="D100" s="31">
        <v>0</v>
      </c>
      <c r="E100" s="31">
        <v>0</v>
      </c>
      <c r="F100" s="31">
        <f t="shared" si="10"/>
        <v>0</v>
      </c>
      <c r="G100" s="32">
        <v>0</v>
      </c>
      <c r="H100" s="31">
        <v>0</v>
      </c>
      <c r="I100" s="31">
        <f t="shared" si="11"/>
        <v>0</v>
      </c>
    </row>
    <row r="101" spans="1:9" s="2" customFormat="1" ht="12.75" hidden="1" customHeight="1" x14ac:dyDescent="0.25">
      <c r="B101" s="29" t="s">
        <v>27</v>
      </c>
      <c r="C101" s="33" t="s">
        <v>28</v>
      </c>
      <c r="D101" s="31">
        <v>0</v>
      </c>
      <c r="E101" s="31">
        <v>0</v>
      </c>
      <c r="F101" s="31">
        <f t="shared" si="10"/>
        <v>0</v>
      </c>
      <c r="G101" s="32">
        <v>0</v>
      </c>
      <c r="H101" s="31">
        <v>0</v>
      </c>
      <c r="I101" s="31">
        <f t="shared" si="11"/>
        <v>0</v>
      </c>
    </row>
    <row r="102" spans="1:9" s="2" customFormat="1" ht="12.75" hidden="1" customHeight="1" x14ac:dyDescent="0.25">
      <c r="B102" s="29" t="s">
        <v>29</v>
      </c>
      <c r="C102" s="33" t="s">
        <v>30</v>
      </c>
      <c r="D102" s="31">
        <v>0</v>
      </c>
      <c r="E102" s="31">
        <v>0</v>
      </c>
      <c r="F102" s="31">
        <f t="shared" si="10"/>
        <v>0</v>
      </c>
      <c r="G102" s="32">
        <v>0</v>
      </c>
      <c r="H102" s="31">
        <v>0</v>
      </c>
      <c r="I102" s="31">
        <f t="shared" si="11"/>
        <v>0</v>
      </c>
    </row>
    <row r="103" spans="1:9" s="24" customFormat="1" ht="12.75" hidden="1" customHeight="1" x14ac:dyDescent="0.25">
      <c r="A103" s="21" t="s">
        <v>31</v>
      </c>
      <c r="B103" s="22" t="s">
        <v>32</v>
      </c>
      <c r="C103" s="22"/>
      <c r="D103" s="23">
        <f>SUM(D105:D113)</f>
        <v>0</v>
      </c>
      <c r="E103" s="23">
        <f t="shared" ref="E103:H103" si="16">SUM(E105:E113)</f>
        <v>0</v>
      </c>
      <c r="F103" s="23">
        <f t="shared" si="16"/>
        <v>0</v>
      </c>
      <c r="G103" s="23">
        <f t="shared" si="16"/>
        <v>0</v>
      </c>
      <c r="H103" s="23">
        <f t="shared" si="16"/>
        <v>0</v>
      </c>
      <c r="I103" s="23">
        <f t="shared" si="11"/>
        <v>0</v>
      </c>
    </row>
    <row r="104" spans="1:9" s="2" customFormat="1" ht="3" hidden="1" customHeight="1" x14ac:dyDescent="0.25">
      <c r="D104" s="32"/>
      <c r="E104" s="32"/>
      <c r="F104" s="31"/>
      <c r="G104" s="32"/>
      <c r="H104" s="32"/>
      <c r="I104" s="31"/>
    </row>
    <row r="105" spans="1:9" s="2" customFormat="1" ht="25.5" hidden="1" customHeight="1" x14ac:dyDescent="0.25">
      <c r="B105" s="29" t="s">
        <v>33</v>
      </c>
      <c r="C105" s="33" t="s">
        <v>34</v>
      </c>
      <c r="D105" s="31">
        <v>0</v>
      </c>
      <c r="E105" s="31">
        <v>0</v>
      </c>
      <c r="F105" s="31">
        <f t="shared" si="10"/>
        <v>0</v>
      </c>
      <c r="G105" s="32">
        <v>0</v>
      </c>
      <c r="H105" s="31">
        <v>0</v>
      </c>
      <c r="I105" s="31">
        <f t="shared" si="11"/>
        <v>0</v>
      </c>
    </row>
    <row r="106" spans="1:9" s="2" customFormat="1" ht="12.75" hidden="1" customHeight="1" x14ac:dyDescent="0.25">
      <c r="B106" s="29" t="s">
        <v>35</v>
      </c>
      <c r="C106" s="33" t="s">
        <v>36</v>
      </c>
      <c r="D106" s="31">
        <v>0</v>
      </c>
      <c r="E106" s="31">
        <v>0</v>
      </c>
      <c r="F106" s="31">
        <f t="shared" si="10"/>
        <v>0</v>
      </c>
      <c r="G106" s="32">
        <v>0</v>
      </c>
      <c r="H106" s="31">
        <v>0</v>
      </c>
      <c r="I106" s="31">
        <f t="shared" si="11"/>
        <v>0</v>
      </c>
    </row>
    <row r="107" spans="1:9" s="2" customFormat="1" ht="25.5" hidden="1" customHeight="1" x14ac:dyDescent="0.25">
      <c r="B107" s="29" t="s">
        <v>37</v>
      </c>
      <c r="C107" s="33" t="s">
        <v>38</v>
      </c>
      <c r="D107" s="31">
        <v>0</v>
      </c>
      <c r="E107" s="31">
        <v>0</v>
      </c>
      <c r="F107" s="31">
        <f t="shared" si="10"/>
        <v>0</v>
      </c>
      <c r="G107" s="32">
        <v>0</v>
      </c>
      <c r="H107" s="31">
        <v>0</v>
      </c>
      <c r="I107" s="31">
        <f t="shared" si="11"/>
        <v>0</v>
      </c>
    </row>
    <row r="108" spans="1:9" s="2" customFormat="1" ht="25.5" hidden="1" customHeight="1" x14ac:dyDescent="0.25">
      <c r="B108" s="29" t="s">
        <v>39</v>
      </c>
      <c r="C108" s="33" t="s">
        <v>40</v>
      </c>
      <c r="D108" s="31">
        <v>0</v>
      </c>
      <c r="E108" s="31">
        <v>0</v>
      </c>
      <c r="F108" s="31">
        <f t="shared" si="10"/>
        <v>0</v>
      </c>
      <c r="G108" s="32">
        <v>0</v>
      </c>
      <c r="H108" s="31">
        <v>0</v>
      </c>
      <c r="I108" s="31">
        <f t="shared" si="11"/>
        <v>0</v>
      </c>
    </row>
    <row r="109" spans="1:9" s="2" customFormat="1" ht="25.5" hidden="1" customHeight="1" x14ac:dyDescent="0.25">
      <c r="B109" s="29" t="s">
        <v>41</v>
      </c>
      <c r="C109" s="33" t="s">
        <v>42</v>
      </c>
      <c r="D109" s="31">
        <v>0</v>
      </c>
      <c r="E109" s="31">
        <v>0</v>
      </c>
      <c r="F109" s="31">
        <f t="shared" si="10"/>
        <v>0</v>
      </c>
      <c r="G109" s="32">
        <v>0</v>
      </c>
      <c r="H109" s="31">
        <v>0</v>
      </c>
      <c r="I109" s="31">
        <f t="shared" si="11"/>
        <v>0</v>
      </c>
    </row>
    <row r="110" spans="1:9" s="2" customFormat="1" ht="12.75" hidden="1" customHeight="1" x14ac:dyDescent="0.25">
      <c r="B110" s="29" t="s">
        <v>43</v>
      </c>
      <c r="C110" s="33" t="s">
        <v>44</v>
      </c>
      <c r="D110" s="31">
        <v>0</v>
      </c>
      <c r="E110" s="31">
        <v>0</v>
      </c>
      <c r="F110" s="31">
        <f t="shared" si="10"/>
        <v>0</v>
      </c>
      <c r="G110" s="32">
        <v>0</v>
      </c>
      <c r="H110" s="31">
        <v>0</v>
      </c>
      <c r="I110" s="31">
        <f t="shared" si="11"/>
        <v>0</v>
      </c>
    </row>
    <row r="111" spans="1:9" s="2" customFormat="1" ht="25.5" hidden="1" customHeight="1" x14ac:dyDescent="0.25">
      <c r="B111" s="29" t="s">
        <v>45</v>
      </c>
      <c r="C111" s="33" t="s">
        <v>46</v>
      </c>
      <c r="D111" s="31">
        <v>0</v>
      </c>
      <c r="E111" s="31">
        <v>0</v>
      </c>
      <c r="F111" s="31">
        <f t="shared" si="10"/>
        <v>0</v>
      </c>
      <c r="G111" s="32">
        <v>0</v>
      </c>
      <c r="H111" s="31">
        <v>0</v>
      </c>
      <c r="I111" s="31">
        <f t="shared" si="11"/>
        <v>0</v>
      </c>
    </row>
    <row r="112" spans="1:9" s="2" customFormat="1" ht="12.75" hidden="1" customHeight="1" x14ac:dyDescent="0.25">
      <c r="B112" s="29" t="s">
        <v>47</v>
      </c>
      <c r="C112" s="33" t="s">
        <v>48</v>
      </c>
      <c r="D112" s="31">
        <v>0</v>
      </c>
      <c r="E112" s="31">
        <v>0</v>
      </c>
      <c r="F112" s="31">
        <f t="shared" si="10"/>
        <v>0</v>
      </c>
      <c r="G112" s="32">
        <v>0</v>
      </c>
      <c r="H112" s="31">
        <v>0</v>
      </c>
      <c r="I112" s="31">
        <f t="shared" si="11"/>
        <v>0</v>
      </c>
    </row>
    <row r="113" spans="1:9" s="2" customFormat="1" ht="12.75" hidden="1" x14ac:dyDescent="0.25">
      <c r="B113" s="29" t="s">
        <v>49</v>
      </c>
      <c r="C113" s="33" t="s">
        <v>50</v>
      </c>
      <c r="D113" s="31">
        <v>0</v>
      </c>
      <c r="E113" s="31">
        <v>0</v>
      </c>
      <c r="F113" s="31">
        <f t="shared" si="10"/>
        <v>0</v>
      </c>
      <c r="G113" s="32">
        <v>0</v>
      </c>
      <c r="H113" s="31">
        <v>0</v>
      </c>
      <c r="I113" s="31">
        <f t="shared" si="11"/>
        <v>0</v>
      </c>
    </row>
    <row r="114" spans="1:9" s="24" customFormat="1" ht="12.75" hidden="1" customHeight="1" x14ac:dyDescent="0.25">
      <c r="A114" s="21" t="s">
        <v>51</v>
      </c>
      <c r="B114" s="22" t="s">
        <v>52</v>
      </c>
      <c r="C114" s="22"/>
      <c r="D114" s="23">
        <f>SUM(D116:D124)</f>
        <v>0</v>
      </c>
      <c r="E114" s="23">
        <f t="shared" ref="E114:H114" si="17">SUM(E116:E124)</f>
        <v>166800</v>
      </c>
      <c r="F114" s="23">
        <f t="shared" si="17"/>
        <v>166800</v>
      </c>
      <c r="G114" s="23">
        <f t="shared" si="17"/>
        <v>166800</v>
      </c>
      <c r="H114" s="23">
        <f t="shared" si="17"/>
        <v>166800</v>
      </c>
      <c r="I114" s="23">
        <f t="shared" si="11"/>
        <v>0</v>
      </c>
    </row>
    <row r="115" spans="1:9" s="2" customFormat="1" ht="3" hidden="1" customHeight="1" x14ac:dyDescent="0.25">
      <c r="D115" s="32"/>
      <c r="E115" s="32"/>
      <c r="F115" s="31"/>
      <c r="G115" s="32"/>
      <c r="H115" s="32"/>
      <c r="I115" s="31"/>
    </row>
    <row r="116" spans="1:9" s="2" customFormat="1" ht="12.75" hidden="1" customHeight="1" x14ac:dyDescent="0.25">
      <c r="B116" s="29" t="s">
        <v>53</v>
      </c>
      <c r="C116" s="33" t="s">
        <v>54</v>
      </c>
      <c r="D116" s="31">
        <v>0</v>
      </c>
      <c r="E116" s="31">
        <v>0</v>
      </c>
      <c r="F116" s="31">
        <f t="shared" si="10"/>
        <v>0</v>
      </c>
      <c r="G116" s="32">
        <v>0</v>
      </c>
      <c r="H116" s="32">
        <v>0</v>
      </c>
      <c r="I116" s="31">
        <f t="shared" si="11"/>
        <v>0</v>
      </c>
    </row>
    <row r="117" spans="1:9" s="2" customFormat="1" ht="12.75" hidden="1" customHeight="1" x14ac:dyDescent="0.25">
      <c r="B117" s="29" t="s">
        <v>55</v>
      </c>
      <c r="C117" s="33" t="s">
        <v>56</v>
      </c>
      <c r="D117" s="31">
        <v>0</v>
      </c>
      <c r="E117" s="31">
        <v>0</v>
      </c>
      <c r="F117" s="31">
        <f t="shared" si="10"/>
        <v>0</v>
      </c>
      <c r="G117" s="32">
        <v>0</v>
      </c>
      <c r="H117" s="32">
        <v>0</v>
      </c>
      <c r="I117" s="31">
        <f t="shared" si="11"/>
        <v>0</v>
      </c>
    </row>
    <row r="118" spans="1:9" s="2" customFormat="1" ht="25.5" hidden="1" customHeight="1" x14ac:dyDescent="0.25">
      <c r="B118" s="29" t="s">
        <v>57</v>
      </c>
      <c r="C118" s="33" t="s">
        <v>58</v>
      </c>
      <c r="D118" s="31">
        <v>0</v>
      </c>
      <c r="E118" s="31">
        <v>0</v>
      </c>
      <c r="F118" s="31">
        <f t="shared" si="10"/>
        <v>0</v>
      </c>
      <c r="G118" s="32">
        <v>0</v>
      </c>
      <c r="H118" s="31">
        <v>0</v>
      </c>
      <c r="I118" s="31">
        <f t="shared" si="11"/>
        <v>0</v>
      </c>
    </row>
    <row r="119" spans="1:9" s="2" customFormat="1" ht="12.75" hidden="1" customHeight="1" x14ac:dyDescent="0.25">
      <c r="B119" s="29" t="s">
        <v>59</v>
      </c>
      <c r="C119" s="33" t="s">
        <v>60</v>
      </c>
      <c r="D119" s="31">
        <v>0</v>
      </c>
      <c r="E119" s="31">
        <v>0</v>
      </c>
      <c r="F119" s="31">
        <f t="shared" si="10"/>
        <v>0</v>
      </c>
      <c r="G119" s="32">
        <v>0</v>
      </c>
      <c r="H119" s="31">
        <v>0</v>
      </c>
      <c r="I119" s="31">
        <f t="shared" si="11"/>
        <v>0</v>
      </c>
    </row>
    <row r="120" spans="1:9" s="2" customFormat="1" ht="25.5" hidden="1" customHeight="1" x14ac:dyDescent="0.25">
      <c r="B120" s="29" t="s">
        <v>61</v>
      </c>
      <c r="C120" s="33" t="s">
        <v>62</v>
      </c>
      <c r="D120" s="31">
        <v>0</v>
      </c>
      <c r="E120" s="31">
        <v>0</v>
      </c>
      <c r="F120" s="31">
        <f t="shared" si="10"/>
        <v>0</v>
      </c>
      <c r="G120" s="32">
        <v>0</v>
      </c>
      <c r="H120" s="31">
        <v>0</v>
      </c>
      <c r="I120" s="31">
        <f t="shared" si="11"/>
        <v>0</v>
      </c>
    </row>
    <row r="121" spans="1:9" s="2" customFormat="1" ht="12.75" hidden="1" customHeight="1" x14ac:dyDescent="0.25">
      <c r="B121" s="29" t="s">
        <v>63</v>
      </c>
      <c r="C121" s="33" t="s">
        <v>64</v>
      </c>
      <c r="D121" s="31">
        <v>0</v>
      </c>
      <c r="E121" s="31">
        <v>0</v>
      </c>
      <c r="F121" s="31">
        <f t="shared" si="10"/>
        <v>0</v>
      </c>
      <c r="G121" s="32">
        <v>0</v>
      </c>
      <c r="H121" s="31">
        <v>0</v>
      </c>
      <c r="I121" s="31">
        <f t="shared" si="11"/>
        <v>0</v>
      </c>
    </row>
    <row r="122" spans="1:9" s="2" customFormat="1" ht="12.75" hidden="1" customHeight="1" x14ac:dyDescent="0.25">
      <c r="B122" s="29" t="s">
        <v>65</v>
      </c>
      <c r="C122" s="33" t="s">
        <v>66</v>
      </c>
      <c r="D122" s="31">
        <v>0</v>
      </c>
      <c r="E122" s="31">
        <v>0</v>
      </c>
      <c r="F122" s="31">
        <f t="shared" si="10"/>
        <v>0</v>
      </c>
      <c r="G122" s="32">
        <v>0</v>
      </c>
      <c r="H122" s="31">
        <v>0</v>
      </c>
      <c r="I122" s="31">
        <f t="shared" si="11"/>
        <v>0</v>
      </c>
    </row>
    <row r="123" spans="1:9" s="2" customFormat="1" ht="12.75" hidden="1" customHeight="1" x14ac:dyDescent="0.25">
      <c r="B123" s="29" t="s">
        <v>67</v>
      </c>
      <c r="C123" s="33" t="s">
        <v>68</v>
      </c>
      <c r="D123" s="31">
        <v>0</v>
      </c>
      <c r="E123" s="31">
        <v>166800</v>
      </c>
      <c r="F123" s="31">
        <f t="shared" si="10"/>
        <v>166800</v>
      </c>
      <c r="G123" s="32">
        <v>166800</v>
      </c>
      <c r="H123" s="31">
        <v>166800</v>
      </c>
      <c r="I123" s="31">
        <f t="shared" si="11"/>
        <v>0</v>
      </c>
    </row>
    <row r="124" spans="1:9" s="2" customFormat="1" ht="12.75" hidden="1" customHeight="1" x14ac:dyDescent="0.25">
      <c r="A124" s="34"/>
      <c r="B124" s="35" t="s">
        <v>69</v>
      </c>
      <c r="C124" s="38" t="s">
        <v>70</v>
      </c>
      <c r="D124" s="36">
        <v>0</v>
      </c>
      <c r="E124" s="36">
        <v>0</v>
      </c>
      <c r="F124" s="36">
        <f t="shared" si="10"/>
        <v>0</v>
      </c>
      <c r="G124" s="37">
        <v>0</v>
      </c>
      <c r="H124" s="36">
        <v>0</v>
      </c>
      <c r="I124" s="36">
        <f t="shared" si="11"/>
        <v>0</v>
      </c>
    </row>
    <row r="125" spans="1:9" s="24" customFormat="1" ht="24.75" customHeight="1" x14ac:dyDescent="0.25">
      <c r="A125" s="21" t="s">
        <v>71</v>
      </c>
      <c r="B125" s="22" t="s">
        <v>72</v>
      </c>
      <c r="C125" s="22"/>
      <c r="D125" s="23">
        <f>SUM(D127:D135)</f>
        <v>0</v>
      </c>
      <c r="E125" s="23">
        <f t="shared" ref="E125:H125" si="18">SUM(E127:E135)</f>
        <v>1426087</v>
      </c>
      <c r="F125" s="23">
        <f t="shared" si="18"/>
        <v>1426087</v>
      </c>
      <c r="G125" s="23">
        <f t="shared" si="18"/>
        <v>1413875</v>
      </c>
      <c r="H125" s="23">
        <f t="shared" si="18"/>
        <v>1413875</v>
      </c>
      <c r="I125" s="23">
        <f t="shared" si="11"/>
        <v>12212</v>
      </c>
    </row>
    <row r="126" spans="1:9" s="2" customFormat="1" ht="3" customHeight="1" x14ac:dyDescent="0.25">
      <c r="D126" s="32"/>
      <c r="E126" s="32"/>
      <c r="F126" s="31"/>
      <c r="G126" s="32"/>
      <c r="H126" s="32"/>
      <c r="I126" s="31"/>
    </row>
    <row r="127" spans="1:9" s="2" customFormat="1" ht="25.5" customHeight="1" x14ac:dyDescent="0.25">
      <c r="B127" s="29" t="s">
        <v>73</v>
      </c>
      <c r="C127" s="33" t="s">
        <v>74</v>
      </c>
      <c r="D127" s="31">
        <v>0</v>
      </c>
      <c r="E127" s="31">
        <v>0</v>
      </c>
      <c r="F127" s="31">
        <f t="shared" si="10"/>
        <v>0</v>
      </c>
      <c r="G127" s="32">
        <v>0</v>
      </c>
      <c r="H127" s="31">
        <v>0</v>
      </c>
      <c r="I127" s="31">
        <f t="shared" si="11"/>
        <v>0</v>
      </c>
    </row>
    <row r="128" spans="1:9" s="2" customFormat="1" ht="12.75" customHeight="1" x14ac:dyDescent="0.25">
      <c r="B128" s="29" t="s">
        <v>75</v>
      </c>
      <c r="C128" s="39" t="s">
        <v>76</v>
      </c>
      <c r="D128" s="31">
        <v>0</v>
      </c>
      <c r="E128" s="31">
        <v>0</v>
      </c>
      <c r="F128" s="31">
        <f t="shared" si="10"/>
        <v>0</v>
      </c>
      <c r="G128" s="32">
        <v>0</v>
      </c>
      <c r="H128" s="31">
        <v>0</v>
      </c>
      <c r="I128" s="31">
        <f t="shared" si="11"/>
        <v>0</v>
      </c>
    </row>
    <row r="129" spans="1:9" s="2" customFormat="1" ht="12.75" customHeight="1" x14ac:dyDescent="0.25">
      <c r="B129" s="29" t="s">
        <v>77</v>
      </c>
      <c r="C129" s="39" t="s">
        <v>78</v>
      </c>
      <c r="D129" s="31">
        <v>0</v>
      </c>
      <c r="E129" s="31">
        <v>1426087</v>
      </c>
      <c r="F129" s="31">
        <f t="shared" si="10"/>
        <v>1426087</v>
      </c>
      <c r="G129" s="32">
        <v>1413875</v>
      </c>
      <c r="H129" s="31">
        <v>1413875</v>
      </c>
      <c r="I129" s="31">
        <f t="shared" si="11"/>
        <v>12212</v>
      </c>
    </row>
    <row r="130" spans="1:9" s="2" customFormat="1" ht="12.75" customHeight="1" x14ac:dyDescent="0.25">
      <c r="B130" s="29" t="s">
        <v>79</v>
      </c>
      <c r="C130" s="39" t="s">
        <v>80</v>
      </c>
      <c r="D130" s="31">
        <v>0</v>
      </c>
      <c r="E130" s="31">
        <v>0</v>
      </c>
      <c r="F130" s="31">
        <f t="shared" si="10"/>
        <v>0</v>
      </c>
      <c r="G130" s="32">
        <v>0</v>
      </c>
      <c r="H130" s="31">
        <v>0</v>
      </c>
      <c r="I130" s="31">
        <f t="shared" si="11"/>
        <v>0</v>
      </c>
    </row>
    <row r="131" spans="1:9" s="2" customFormat="1" ht="12.75" customHeight="1" x14ac:dyDescent="0.25">
      <c r="B131" s="29" t="s">
        <v>81</v>
      </c>
      <c r="C131" s="39" t="s">
        <v>82</v>
      </c>
      <c r="D131" s="31">
        <v>0</v>
      </c>
      <c r="E131" s="31">
        <v>0</v>
      </c>
      <c r="F131" s="31">
        <f t="shared" si="10"/>
        <v>0</v>
      </c>
      <c r="G131" s="32">
        <v>0</v>
      </c>
      <c r="H131" s="31">
        <v>0</v>
      </c>
      <c r="I131" s="31">
        <f t="shared" si="11"/>
        <v>0</v>
      </c>
    </row>
    <row r="132" spans="1:9" s="2" customFormat="1" ht="25.5" customHeight="1" x14ac:dyDescent="0.25">
      <c r="B132" s="29" t="s">
        <v>83</v>
      </c>
      <c r="C132" s="33" t="s">
        <v>84</v>
      </c>
      <c r="D132" s="31">
        <v>0</v>
      </c>
      <c r="E132" s="31">
        <v>0</v>
      </c>
      <c r="F132" s="31">
        <f t="shared" si="10"/>
        <v>0</v>
      </c>
      <c r="G132" s="32">
        <v>0</v>
      </c>
      <c r="H132" s="31">
        <v>0</v>
      </c>
      <c r="I132" s="31">
        <f t="shared" si="11"/>
        <v>0</v>
      </c>
    </row>
    <row r="133" spans="1:9" s="2" customFormat="1" ht="12.75" customHeight="1" x14ac:dyDescent="0.25">
      <c r="B133" s="29" t="s">
        <v>85</v>
      </c>
      <c r="C133" s="39" t="s">
        <v>86</v>
      </c>
      <c r="D133" s="31">
        <v>0</v>
      </c>
      <c r="E133" s="31">
        <v>0</v>
      </c>
      <c r="F133" s="31">
        <f t="shared" si="10"/>
        <v>0</v>
      </c>
      <c r="G133" s="32">
        <v>0</v>
      </c>
      <c r="H133" s="31">
        <v>0</v>
      </c>
      <c r="I133" s="31">
        <f t="shared" si="11"/>
        <v>0</v>
      </c>
    </row>
    <row r="134" spans="1:9" s="2" customFormat="1" ht="12.75" customHeight="1" x14ac:dyDescent="0.25">
      <c r="B134" s="29" t="s">
        <v>87</v>
      </c>
      <c r="C134" s="39" t="s">
        <v>88</v>
      </c>
      <c r="D134" s="31">
        <v>0</v>
      </c>
      <c r="E134" s="31">
        <v>0</v>
      </c>
      <c r="F134" s="31">
        <f t="shared" si="10"/>
        <v>0</v>
      </c>
      <c r="G134" s="32">
        <v>0</v>
      </c>
      <c r="H134" s="31">
        <v>0</v>
      </c>
      <c r="I134" s="31">
        <f t="shared" si="11"/>
        <v>0</v>
      </c>
    </row>
    <row r="135" spans="1:9" s="2" customFormat="1" ht="12.75" customHeight="1" x14ac:dyDescent="0.25">
      <c r="B135" s="29" t="s">
        <v>89</v>
      </c>
      <c r="C135" s="39" t="s">
        <v>90</v>
      </c>
      <c r="D135" s="31">
        <v>0</v>
      </c>
      <c r="E135" s="31">
        <v>0</v>
      </c>
      <c r="F135" s="31">
        <f t="shared" si="10"/>
        <v>0</v>
      </c>
      <c r="G135" s="32">
        <v>0</v>
      </c>
      <c r="H135" s="31">
        <v>0</v>
      </c>
      <c r="I135" s="31">
        <f t="shared" si="11"/>
        <v>0</v>
      </c>
    </row>
    <row r="136" spans="1:9" s="24" customFormat="1" ht="12.75" customHeight="1" x14ac:dyDescent="0.25">
      <c r="A136" s="21" t="s">
        <v>91</v>
      </c>
      <c r="B136" s="22" t="s">
        <v>92</v>
      </c>
      <c r="C136" s="22"/>
      <c r="D136" s="23">
        <f>SUM(D138:D146)</f>
        <v>0</v>
      </c>
      <c r="E136" s="23">
        <f t="shared" ref="E136:H136" si="19">SUM(E138:E146)</f>
        <v>826800</v>
      </c>
      <c r="F136" s="23">
        <f t="shared" si="19"/>
        <v>826800</v>
      </c>
      <c r="G136" s="23">
        <f t="shared" si="19"/>
        <v>826800</v>
      </c>
      <c r="H136" s="23">
        <f t="shared" si="19"/>
        <v>826800</v>
      </c>
      <c r="I136" s="23">
        <f t="shared" si="11"/>
        <v>0</v>
      </c>
    </row>
    <row r="137" spans="1:9" s="2" customFormat="1" ht="3" customHeight="1" x14ac:dyDescent="0.25">
      <c r="D137" s="32"/>
      <c r="E137" s="32"/>
      <c r="F137" s="31"/>
      <c r="G137" s="32"/>
      <c r="H137" s="32"/>
      <c r="I137" s="31"/>
    </row>
    <row r="138" spans="1:9" s="2" customFormat="1" ht="12.75" customHeight="1" x14ac:dyDescent="0.25">
      <c r="B138" s="29" t="s">
        <v>93</v>
      </c>
      <c r="C138" s="39" t="s">
        <v>94</v>
      </c>
      <c r="D138" s="31">
        <v>0</v>
      </c>
      <c r="E138" s="31">
        <v>826800</v>
      </c>
      <c r="F138" s="31">
        <f t="shared" si="10"/>
        <v>826800</v>
      </c>
      <c r="G138" s="32">
        <v>826800</v>
      </c>
      <c r="H138" s="32">
        <v>826800</v>
      </c>
      <c r="I138" s="31">
        <f t="shared" si="11"/>
        <v>0</v>
      </c>
    </row>
    <row r="139" spans="1:9" s="2" customFormat="1" ht="12.75" customHeight="1" x14ac:dyDescent="0.25">
      <c r="B139" s="29" t="s">
        <v>95</v>
      </c>
      <c r="C139" s="39" t="s">
        <v>96</v>
      </c>
      <c r="D139" s="31">
        <v>0</v>
      </c>
      <c r="E139" s="31">
        <v>0</v>
      </c>
      <c r="F139" s="31">
        <f t="shared" si="10"/>
        <v>0</v>
      </c>
      <c r="G139" s="32">
        <v>0</v>
      </c>
      <c r="H139" s="32">
        <v>0</v>
      </c>
      <c r="I139" s="31">
        <f t="shared" si="11"/>
        <v>0</v>
      </c>
    </row>
    <row r="140" spans="1:9" s="2" customFormat="1" ht="12.75" customHeight="1" x14ac:dyDescent="0.25">
      <c r="B140" s="29" t="s">
        <v>97</v>
      </c>
      <c r="C140" s="39" t="s">
        <v>98</v>
      </c>
      <c r="D140" s="31">
        <v>0</v>
      </c>
      <c r="E140" s="31">
        <v>0</v>
      </c>
      <c r="F140" s="31">
        <f t="shared" si="10"/>
        <v>0</v>
      </c>
      <c r="G140" s="32">
        <v>0</v>
      </c>
      <c r="H140" s="31">
        <v>0</v>
      </c>
      <c r="I140" s="31">
        <f t="shared" si="11"/>
        <v>0</v>
      </c>
    </row>
    <row r="141" spans="1:9" s="2" customFormat="1" ht="12.75" customHeight="1" x14ac:dyDescent="0.25">
      <c r="B141" s="29" t="s">
        <v>99</v>
      </c>
      <c r="C141" s="39" t="s">
        <v>100</v>
      </c>
      <c r="D141" s="31">
        <v>0</v>
      </c>
      <c r="E141" s="31">
        <v>0</v>
      </c>
      <c r="F141" s="31">
        <f t="shared" si="10"/>
        <v>0</v>
      </c>
      <c r="G141" s="32">
        <v>0</v>
      </c>
      <c r="H141" s="31">
        <v>0</v>
      </c>
      <c r="I141" s="31">
        <f t="shared" si="11"/>
        <v>0</v>
      </c>
    </row>
    <row r="142" spans="1:9" s="2" customFormat="1" ht="12.75" customHeight="1" x14ac:dyDescent="0.25">
      <c r="B142" s="29" t="s">
        <v>101</v>
      </c>
      <c r="C142" s="39" t="s">
        <v>102</v>
      </c>
      <c r="D142" s="31">
        <v>0</v>
      </c>
      <c r="E142" s="31">
        <v>0</v>
      </c>
      <c r="F142" s="31">
        <f t="shared" ref="F142:F175" si="20">D142+E142</f>
        <v>0</v>
      </c>
      <c r="G142" s="32">
        <v>0</v>
      </c>
      <c r="H142" s="31">
        <v>0</v>
      </c>
      <c r="I142" s="31">
        <f t="shared" ref="I142:I177" si="21">SUM(F142-G142)</f>
        <v>0</v>
      </c>
    </row>
    <row r="143" spans="1:9" s="2" customFormat="1" ht="12.75" customHeight="1" x14ac:dyDescent="0.25">
      <c r="B143" s="29" t="s">
        <v>103</v>
      </c>
      <c r="C143" s="39" t="s">
        <v>104</v>
      </c>
      <c r="D143" s="31">
        <v>0</v>
      </c>
      <c r="E143" s="31">
        <v>0</v>
      </c>
      <c r="F143" s="31">
        <f t="shared" si="20"/>
        <v>0</v>
      </c>
      <c r="G143" s="32">
        <v>0</v>
      </c>
      <c r="H143" s="31">
        <v>0</v>
      </c>
      <c r="I143" s="31">
        <f t="shared" si="21"/>
        <v>0</v>
      </c>
    </row>
    <row r="144" spans="1:9" s="2" customFormat="1" ht="12.75" customHeight="1" x14ac:dyDescent="0.25">
      <c r="B144" s="29" t="s">
        <v>105</v>
      </c>
      <c r="C144" s="39" t="s">
        <v>106</v>
      </c>
      <c r="D144" s="31">
        <v>0</v>
      </c>
      <c r="E144" s="31">
        <v>0</v>
      </c>
      <c r="F144" s="31">
        <f t="shared" si="20"/>
        <v>0</v>
      </c>
      <c r="G144" s="32">
        <v>0</v>
      </c>
      <c r="H144" s="31">
        <v>0</v>
      </c>
      <c r="I144" s="31">
        <f t="shared" si="21"/>
        <v>0</v>
      </c>
    </row>
    <row r="145" spans="1:9" s="2" customFormat="1" ht="12.75" customHeight="1" x14ac:dyDescent="0.25">
      <c r="B145" s="29" t="s">
        <v>107</v>
      </c>
      <c r="C145" s="39" t="s">
        <v>108</v>
      </c>
      <c r="D145" s="31">
        <v>0</v>
      </c>
      <c r="E145" s="31">
        <v>0</v>
      </c>
      <c r="F145" s="31">
        <f t="shared" si="20"/>
        <v>0</v>
      </c>
      <c r="G145" s="32">
        <v>0</v>
      </c>
      <c r="H145" s="31">
        <v>0</v>
      </c>
      <c r="I145" s="31">
        <f t="shared" si="21"/>
        <v>0</v>
      </c>
    </row>
    <row r="146" spans="1:9" s="2" customFormat="1" ht="12.75" customHeight="1" x14ac:dyDescent="0.25">
      <c r="B146" s="29" t="s">
        <v>109</v>
      </c>
      <c r="C146" s="39" t="s">
        <v>110</v>
      </c>
      <c r="D146" s="31">
        <v>0</v>
      </c>
      <c r="E146" s="31">
        <v>0</v>
      </c>
      <c r="F146" s="31">
        <f t="shared" si="20"/>
        <v>0</v>
      </c>
      <c r="G146" s="32">
        <v>0</v>
      </c>
      <c r="H146" s="31">
        <v>0</v>
      </c>
      <c r="I146" s="31">
        <f t="shared" si="21"/>
        <v>0</v>
      </c>
    </row>
    <row r="147" spans="1:9" s="24" customFormat="1" ht="12.75" customHeight="1" x14ac:dyDescent="0.25">
      <c r="A147" s="21" t="s">
        <v>111</v>
      </c>
      <c r="B147" s="22" t="s">
        <v>112</v>
      </c>
      <c r="C147" s="22"/>
      <c r="D147" s="23">
        <f>SUM(D149:D151)</f>
        <v>0</v>
      </c>
      <c r="E147" s="23">
        <f t="shared" ref="E147:H147" si="22">SUM(E149:E151)</f>
        <v>0</v>
      </c>
      <c r="F147" s="23">
        <f t="shared" si="22"/>
        <v>0</v>
      </c>
      <c r="G147" s="23">
        <f t="shared" si="22"/>
        <v>0</v>
      </c>
      <c r="H147" s="23">
        <f t="shared" si="22"/>
        <v>0</v>
      </c>
      <c r="I147" s="23">
        <f t="shared" si="21"/>
        <v>0</v>
      </c>
    </row>
    <row r="148" spans="1:9" s="2" customFormat="1" ht="3" customHeight="1" x14ac:dyDescent="0.25">
      <c r="D148" s="32"/>
      <c r="E148" s="32"/>
      <c r="F148" s="31"/>
      <c r="G148" s="32"/>
      <c r="H148" s="32"/>
      <c r="I148" s="31"/>
    </row>
    <row r="149" spans="1:9" s="2" customFormat="1" ht="12.75" customHeight="1" x14ac:dyDescent="0.25">
      <c r="B149" s="29" t="s">
        <v>113</v>
      </c>
      <c r="C149" s="39" t="s">
        <v>114</v>
      </c>
      <c r="D149" s="31">
        <v>0</v>
      </c>
      <c r="E149" s="31">
        <v>0</v>
      </c>
      <c r="F149" s="31">
        <f t="shared" si="20"/>
        <v>0</v>
      </c>
      <c r="G149" s="32">
        <v>0</v>
      </c>
      <c r="H149" s="31">
        <v>0</v>
      </c>
      <c r="I149" s="31">
        <f t="shared" si="21"/>
        <v>0</v>
      </c>
    </row>
    <row r="150" spans="1:9" s="2" customFormat="1" ht="12.75" customHeight="1" x14ac:dyDescent="0.25">
      <c r="B150" s="29" t="s">
        <v>115</v>
      </c>
      <c r="C150" s="39" t="s">
        <v>116</v>
      </c>
      <c r="D150" s="31">
        <v>0</v>
      </c>
      <c r="E150" s="31">
        <v>0</v>
      </c>
      <c r="F150" s="31">
        <f t="shared" si="20"/>
        <v>0</v>
      </c>
      <c r="G150" s="32">
        <v>0</v>
      </c>
      <c r="H150" s="31">
        <v>0</v>
      </c>
      <c r="I150" s="31">
        <f t="shared" si="21"/>
        <v>0</v>
      </c>
    </row>
    <row r="151" spans="1:9" s="2" customFormat="1" ht="12.75" customHeight="1" x14ac:dyDescent="0.25">
      <c r="B151" s="29" t="s">
        <v>117</v>
      </c>
      <c r="C151" s="39" t="s">
        <v>118</v>
      </c>
      <c r="D151" s="31">
        <v>0</v>
      </c>
      <c r="E151" s="31">
        <v>0</v>
      </c>
      <c r="F151" s="31">
        <f t="shared" si="20"/>
        <v>0</v>
      </c>
      <c r="G151" s="32">
        <v>0</v>
      </c>
      <c r="H151" s="31">
        <v>0</v>
      </c>
      <c r="I151" s="31">
        <f t="shared" si="21"/>
        <v>0</v>
      </c>
    </row>
    <row r="152" spans="1:9" s="24" customFormat="1" ht="12.75" customHeight="1" x14ac:dyDescent="0.25">
      <c r="A152" s="21" t="s">
        <v>119</v>
      </c>
      <c r="B152" s="22" t="s">
        <v>120</v>
      </c>
      <c r="C152" s="22"/>
      <c r="D152" s="23">
        <f>SUM(D154:D161)</f>
        <v>0</v>
      </c>
      <c r="E152" s="23">
        <f t="shared" ref="E152:H152" si="23">SUM(E154:E161)</f>
        <v>0</v>
      </c>
      <c r="F152" s="23">
        <f t="shared" si="23"/>
        <v>0</v>
      </c>
      <c r="G152" s="23">
        <f t="shared" si="23"/>
        <v>0</v>
      </c>
      <c r="H152" s="23">
        <f t="shared" si="23"/>
        <v>0</v>
      </c>
      <c r="I152" s="23">
        <f t="shared" si="21"/>
        <v>0</v>
      </c>
    </row>
    <row r="153" spans="1:9" s="2" customFormat="1" ht="3" customHeight="1" x14ac:dyDescent="0.25">
      <c r="D153" s="32"/>
      <c r="E153" s="32"/>
      <c r="F153" s="31"/>
      <c r="G153" s="32"/>
      <c r="H153" s="32"/>
      <c r="I153" s="31"/>
    </row>
    <row r="154" spans="1:9" s="2" customFormat="1" ht="25.5" customHeight="1" x14ac:dyDescent="0.25">
      <c r="B154" s="29" t="s">
        <v>121</v>
      </c>
      <c r="C154" s="33" t="s">
        <v>122</v>
      </c>
      <c r="D154" s="31">
        <v>0</v>
      </c>
      <c r="E154" s="31">
        <v>0</v>
      </c>
      <c r="F154" s="31">
        <f t="shared" si="20"/>
        <v>0</v>
      </c>
      <c r="G154" s="32">
        <v>0</v>
      </c>
      <c r="H154" s="31">
        <v>0</v>
      </c>
      <c r="I154" s="31">
        <f t="shared" si="21"/>
        <v>0</v>
      </c>
    </row>
    <row r="155" spans="1:9" s="2" customFormat="1" ht="12.75" customHeight="1" x14ac:dyDescent="0.25">
      <c r="B155" s="29" t="s">
        <v>123</v>
      </c>
      <c r="C155" s="39" t="s">
        <v>124</v>
      </c>
      <c r="D155" s="31">
        <v>0</v>
      </c>
      <c r="E155" s="31">
        <v>0</v>
      </c>
      <c r="F155" s="31">
        <f t="shared" si="20"/>
        <v>0</v>
      </c>
      <c r="G155" s="32">
        <v>0</v>
      </c>
      <c r="H155" s="31">
        <v>0</v>
      </c>
      <c r="I155" s="31">
        <f t="shared" si="21"/>
        <v>0</v>
      </c>
    </row>
    <row r="156" spans="1:9" s="2" customFormat="1" ht="12.75" customHeight="1" x14ac:dyDescent="0.25">
      <c r="B156" s="29" t="s">
        <v>125</v>
      </c>
      <c r="C156" s="39" t="s">
        <v>126</v>
      </c>
      <c r="D156" s="31">
        <v>0</v>
      </c>
      <c r="E156" s="31">
        <v>0</v>
      </c>
      <c r="F156" s="31">
        <f t="shared" si="20"/>
        <v>0</v>
      </c>
      <c r="G156" s="32">
        <v>0</v>
      </c>
      <c r="H156" s="31">
        <v>0</v>
      </c>
      <c r="I156" s="31">
        <f t="shared" si="21"/>
        <v>0</v>
      </c>
    </row>
    <row r="157" spans="1:9" s="2" customFormat="1" ht="12.75" customHeight="1" x14ac:dyDescent="0.25">
      <c r="B157" s="29" t="s">
        <v>127</v>
      </c>
      <c r="C157" s="39" t="s">
        <v>128</v>
      </c>
      <c r="D157" s="31">
        <v>0</v>
      </c>
      <c r="E157" s="31">
        <v>0</v>
      </c>
      <c r="F157" s="31">
        <f t="shared" si="20"/>
        <v>0</v>
      </c>
      <c r="G157" s="32">
        <v>0</v>
      </c>
      <c r="H157" s="31">
        <v>0</v>
      </c>
      <c r="I157" s="31">
        <f t="shared" si="21"/>
        <v>0</v>
      </c>
    </row>
    <row r="158" spans="1:9" s="40" customFormat="1" ht="25.5" customHeight="1" x14ac:dyDescent="0.25">
      <c r="B158" s="29" t="s">
        <v>129</v>
      </c>
      <c r="C158" s="33" t="s">
        <v>130</v>
      </c>
      <c r="D158" s="31">
        <v>0</v>
      </c>
      <c r="E158" s="31">
        <v>0</v>
      </c>
      <c r="F158" s="31">
        <f t="shared" si="20"/>
        <v>0</v>
      </c>
      <c r="G158" s="31">
        <v>0</v>
      </c>
      <c r="H158" s="31">
        <v>0</v>
      </c>
      <c r="I158" s="31">
        <f t="shared" si="21"/>
        <v>0</v>
      </c>
    </row>
    <row r="159" spans="1:9" s="2" customFormat="1" ht="12.75" customHeight="1" x14ac:dyDescent="0.25">
      <c r="C159" s="39" t="s">
        <v>131</v>
      </c>
      <c r="D159" s="31">
        <v>0</v>
      </c>
      <c r="E159" s="31">
        <v>0</v>
      </c>
      <c r="F159" s="31">
        <f t="shared" si="20"/>
        <v>0</v>
      </c>
      <c r="G159" s="32">
        <v>0</v>
      </c>
      <c r="H159" s="31">
        <v>0</v>
      </c>
      <c r="I159" s="31">
        <f t="shared" si="21"/>
        <v>0</v>
      </c>
    </row>
    <row r="160" spans="1:9" s="2" customFormat="1" ht="12.75" customHeight="1" x14ac:dyDescent="0.25">
      <c r="B160" s="29" t="s">
        <v>132</v>
      </c>
      <c r="C160" s="39" t="s">
        <v>133</v>
      </c>
      <c r="D160" s="31">
        <v>0</v>
      </c>
      <c r="E160" s="31">
        <v>0</v>
      </c>
      <c r="F160" s="31">
        <f t="shared" si="20"/>
        <v>0</v>
      </c>
      <c r="G160" s="32">
        <v>0</v>
      </c>
      <c r="H160" s="31">
        <v>0</v>
      </c>
      <c r="I160" s="31">
        <f t="shared" si="21"/>
        <v>0</v>
      </c>
    </row>
    <row r="161" spans="1:9" s="2" customFormat="1" ht="25.5" customHeight="1" x14ac:dyDescent="0.25">
      <c r="B161" s="29" t="s">
        <v>134</v>
      </c>
      <c r="C161" s="33" t="s">
        <v>135</v>
      </c>
      <c r="D161" s="31">
        <v>0</v>
      </c>
      <c r="E161" s="31">
        <v>0</v>
      </c>
      <c r="F161" s="31">
        <f t="shared" si="20"/>
        <v>0</v>
      </c>
      <c r="G161" s="32">
        <v>0</v>
      </c>
      <c r="H161" s="31">
        <v>0</v>
      </c>
      <c r="I161" s="31">
        <f t="shared" si="21"/>
        <v>0</v>
      </c>
    </row>
    <row r="162" spans="1:9" s="24" customFormat="1" ht="12.75" customHeight="1" x14ac:dyDescent="0.25">
      <c r="A162" s="21" t="s">
        <v>136</v>
      </c>
      <c r="B162" s="22" t="s">
        <v>137</v>
      </c>
      <c r="C162" s="22"/>
      <c r="D162" s="23">
        <f>SUM(D164:D166)</f>
        <v>0</v>
      </c>
      <c r="E162" s="23">
        <f t="shared" ref="E162:H162" si="24">SUM(E164:E166)</f>
        <v>0</v>
      </c>
      <c r="F162" s="23">
        <f t="shared" si="24"/>
        <v>0</v>
      </c>
      <c r="G162" s="23">
        <f t="shared" si="24"/>
        <v>0</v>
      </c>
      <c r="H162" s="23">
        <f t="shared" si="24"/>
        <v>0</v>
      </c>
      <c r="I162" s="23">
        <f t="shared" si="21"/>
        <v>0</v>
      </c>
    </row>
    <row r="163" spans="1:9" s="2" customFormat="1" ht="3" customHeight="1" x14ac:dyDescent="0.25">
      <c r="D163" s="32"/>
      <c r="E163" s="32"/>
      <c r="F163" s="31"/>
      <c r="G163" s="32"/>
      <c r="H163" s="32"/>
      <c r="I163" s="31"/>
    </row>
    <row r="164" spans="1:9" s="2" customFormat="1" ht="12.75" customHeight="1" x14ac:dyDescent="0.25">
      <c r="B164" s="29" t="s">
        <v>138</v>
      </c>
      <c r="C164" s="39" t="s">
        <v>139</v>
      </c>
      <c r="D164" s="31">
        <v>0</v>
      </c>
      <c r="E164" s="31">
        <v>0</v>
      </c>
      <c r="F164" s="31">
        <f t="shared" si="20"/>
        <v>0</v>
      </c>
      <c r="G164" s="32">
        <v>0</v>
      </c>
      <c r="H164" s="31">
        <v>0</v>
      </c>
      <c r="I164" s="31">
        <f t="shared" si="21"/>
        <v>0</v>
      </c>
    </row>
    <row r="165" spans="1:9" s="2" customFormat="1" ht="12.75" customHeight="1" x14ac:dyDescent="0.25">
      <c r="B165" s="29" t="s">
        <v>140</v>
      </c>
      <c r="C165" s="39" t="s">
        <v>141</v>
      </c>
      <c r="D165" s="31">
        <v>0</v>
      </c>
      <c r="E165" s="31">
        <v>0</v>
      </c>
      <c r="F165" s="31">
        <f t="shared" si="20"/>
        <v>0</v>
      </c>
      <c r="G165" s="32">
        <v>0</v>
      </c>
      <c r="H165" s="31">
        <v>0</v>
      </c>
      <c r="I165" s="31">
        <f t="shared" si="21"/>
        <v>0</v>
      </c>
    </row>
    <row r="166" spans="1:9" s="2" customFormat="1" ht="12.75" customHeight="1" x14ac:dyDescent="0.25">
      <c r="B166" s="29" t="s">
        <v>142</v>
      </c>
      <c r="C166" s="39" t="s">
        <v>143</v>
      </c>
      <c r="D166" s="31">
        <v>0</v>
      </c>
      <c r="E166" s="31">
        <v>0</v>
      </c>
      <c r="F166" s="31">
        <f t="shared" si="20"/>
        <v>0</v>
      </c>
      <c r="G166" s="32">
        <v>0</v>
      </c>
      <c r="H166" s="31">
        <v>0</v>
      </c>
      <c r="I166" s="31">
        <f t="shared" si="21"/>
        <v>0</v>
      </c>
    </row>
    <row r="167" spans="1:9" s="24" customFormat="1" ht="12.75" customHeight="1" x14ac:dyDescent="0.25">
      <c r="A167" s="21" t="s">
        <v>144</v>
      </c>
      <c r="B167" s="22" t="s">
        <v>145</v>
      </c>
      <c r="C167" s="22"/>
      <c r="D167" s="23">
        <f>SUM(D169:D175)</f>
        <v>0</v>
      </c>
      <c r="E167" s="23">
        <f t="shared" ref="E167:H167" si="25">SUM(E169:E175)</f>
        <v>0</v>
      </c>
      <c r="F167" s="23">
        <f t="shared" si="25"/>
        <v>0</v>
      </c>
      <c r="G167" s="23">
        <f t="shared" si="25"/>
        <v>0</v>
      </c>
      <c r="H167" s="23">
        <f t="shared" si="25"/>
        <v>0</v>
      </c>
      <c r="I167" s="23">
        <f t="shared" si="21"/>
        <v>0</v>
      </c>
    </row>
    <row r="168" spans="1:9" s="2" customFormat="1" ht="3" customHeight="1" x14ac:dyDescent="0.25">
      <c r="D168" s="32"/>
      <c r="E168" s="32"/>
      <c r="F168" s="31"/>
      <c r="G168" s="32"/>
      <c r="H168" s="32"/>
      <c r="I168" s="31"/>
    </row>
    <row r="169" spans="1:9" s="2" customFormat="1" ht="12.75" customHeight="1" x14ac:dyDescent="0.25">
      <c r="B169" s="29" t="s">
        <v>146</v>
      </c>
      <c r="C169" s="39" t="s">
        <v>147</v>
      </c>
      <c r="D169" s="31">
        <v>0</v>
      </c>
      <c r="E169" s="31">
        <v>0</v>
      </c>
      <c r="F169" s="31">
        <f t="shared" si="20"/>
        <v>0</v>
      </c>
      <c r="G169" s="32">
        <v>0</v>
      </c>
      <c r="H169" s="31">
        <v>0</v>
      </c>
      <c r="I169" s="31">
        <f t="shared" si="21"/>
        <v>0</v>
      </c>
    </row>
    <row r="170" spans="1:9" s="2" customFormat="1" ht="12.75" customHeight="1" x14ac:dyDescent="0.25">
      <c r="B170" s="29" t="s">
        <v>148</v>
      </c>
      <c r="C170" s="39" t="s">
        <v>149</v>
      </c>
      <c r="D170" s="31">
        <v>0</v>
      </c>
      <c r="E170" s="31">
        <v>0</v>
      </c>
      <c r="F170" s="31">
        <f t="shared" si="20"/>
        <v>0</v>
      </c>
      <c r="G170" s="32">
        <v>0</v>
      </c>
      <c r="H170" s="31">
        <v>0</v>
      </c>
      <c r="I170" s="31">
        <f t="shared" si="21"/>
        <v>0</v>
      </c>
    </row>
    <row r="171" spans="1:9" s="2" customFormat="1" ht="12.75" customHeight="1" x14ac:dyDescent="0.25">
      <c r="B171" s="29" t="s">
        <v>150</v>
      </c>
      <c r="C171" s="39" t="s">
        <v>151</v>
      </c>
      <c r="D171" s="31">
        <v>0</v>
      </c>
      <c r="E171" s="31">
        <v>0</v>
      </c>
      <c r="F171" s="31">
        <f t="shared" si="20"/>
        <v>0</v>
      </c>
      <c r="G171" s="32">
        <v>0</v>
      </c>
      <c r="H171" s="31">
        <v>0</v>
      </c>
      <c r="I171" s="31">
        <f t="shared" si="21"/>
        <v>0</v>
      </c>
    </row>
    <row r="172" spans="1:9" s="2" customFormat="1" ht="12.75" customHeight="1" x14ac:dyDescent="0.25">
      <c r="B172" s="29" t="s">
        <v>152</v>
      </c>
      <c r="C172" s="39" t="s">
        <v>153</v>
      </c>
      <c r="D172" s="31">
        <v>0</v>
      </c>
      <c r="E172" s="31">
        <v>0</v>
      </c>
      <c r="F172" s="31">
        <f t="shared" si="20"/>
        <v>0</v>
      </c>
      <c r="G172" s="32">
        <v>0</v>
      </c>
      <c r="H172" s="31">
        <v>0</v>
      </c>
      <c r="I172" s="31">
        <f t="shared" si="21"/>
        <v>0</v>
      </c>
    </row>
    <row r="173" spans="1:9" s="2" customFormat="1" ht="12.75" customHeight="1" x14ac:dyDescent="0.25">
      <c r="B173" s="29" t="s">
        <v>154</v>
      </c>
      <c r="C173" s="39" t="s">
        <v>155</v>
      </c>
      <c r="D173" s="31">
        <v>0</v>
      </c>
      <c r="E173" s="31">
        <v>0</v>
      </c>
      <c r="F173" s="31">
        <f t="shared" si="20"/>
        <v>0</v>
      </c>
      <c r="G173" s="32">
        <v>0</v>
      </c>
      <c r="H173" s="31">
        <v>0</v>
      </c>
      <c r="I173" s="31">
        <f t="shared" si="21"/>
        <v>0</v>
      </c>
    </row>
    <row r="174" spans="1:9" s="2" customFormat="1" ht="12.75" customHeight="1" x14ac:dyDescent="0.25">
      <c r="B174" s="29" t="s">
        <v>156</v>
      </c>
      <c r="C174" s="39" t="s">
        <v>157</v>
      </c>
      <c r="D174" s="31">
        <v>0</v>
      </c>
      <c r="E174" s="31">
        <v>0</v>
      </c>
      <c r="F174" s="31">
        <f t="shared" si="20"/>
        <v>0</v>
      </c>
      <c r="G174" s="32">
        <v>0</v>
      </c>
      <c r="H174" s="31">
        <v>0</v>
      </c>
      <c r="I174" s="31">
        <f t="shared" si="21"/>
        <v>0</v>
      </c>
    </row>
    <row r="175" spans="1:9" s="2" customFormat="1" ht="25.5" customHeight="1" x14ac:dyDescent="0.25">
      <c r="B175" s="29" t="s">
        <v>158</v>
      </c>
      <c r="C175" s="33" t="s">
        <v>159</v>
      </c>
      <c r="D175" s="31">
        <v>0</v>
      </c>
      <c r="E175" s="31">
        <v>0</v>
      </c>
      <c r="F175" s="31">
        <f t="shared" si="20"/>
        <v>0</v>
      </c>
      <c r="G175" s="32">
        <v>0</v>
      </c>
      <c r="H175" s="31">
        <v>0</v>
      </c>
      <c r="I175" s="31">
        <f t="shared" si="21"/>
        <v>0</v>
      </c>
    </row>
    <row r="176" spans="1:9" s="2" customFormat="1" ht="1.5" customHeight="1" x14ac:dyDescent="0.25">
      <c r="D176" s="32"/>
      <c r="E176" s="32"/>
      <c r="F176" s="32"/>
      <c r="G176" s="32"/>
      <c r="H176" s="32"/>
      <c r="I176" s="31"/>
    </row>
    <row r="177" spans="1:11" s="20" customFormat="1" ht="15.95" customHeight="1" x14ac:dyDescent="0.25">
      <c r="A177" s="41" t="s">
        <v>161</v>
      </c>
      <c r="B177" s="41"/>
      <c r="C177" s="41"/>
      <c r="D177" s="42">
        <f>D10+D93</f>
        <v>502648858</v>
      </c>
      <c r="E177" s="42">
        <f t="shared" ref="E177:H177" si="26">E10+E93</f>
        <v>19445819</v>
      </c>
      <c r="F177" s="42">
        <f>F10+F93</f>
        <v>522094677</v>
      </c>
      <c r="G177" s="42">
        <f t="shared" si="26"/>
        <v>342211817</v>
      </c>
      <c r="H177" s="42">
        <f t="shared" si="26"/>
        <v>331425303</v>
      </c>
      <c r="I177" s="42">
        <f t="shared" si="21"/>
        <v>179882860</v>
      </c>
      <c r="J177" s="18"/>
      <c r="K177" s="19"/>
    </row>
    <row r="178" spans="1:11" s="44" customFormat="1" x14ac:dyDescent="0.25">
      <c r="A178" s="43" t="s">
        <v>162</v>
      </c>
      <c r="D178" s="45"/>
      <c r="E178" s="45"/>
      <c r="F178" s="45"/>
      <c r="G178" s="45"/>
      <c r="H178" s="45"/>
      <c r="I178" s="45"/>
    </row>
    <row r="179" spans="1:11" s="44" customFormat="1" x14ac:dyDescent="0.25">
      <c r="A179" s="43"/>
      <c r="D179" s="45"/>
      <c r="E179" s="45"/>
      <c r="F179" s="45"/>
      <c r="G179" s="45"/>
      <c r="H179" s="45"/>
      <c r="I179" s="45"/>
    </row>
    <row r="180" spans="1:11" s="44" customFormat="1" x14ac:dyDescent="0.25">
      <c r="A180" s="43"/>
      <c r="D180" s="45"/>
      <c r="E180" s="45"/>
      <c r="F180" s="45"/>
      <c r="G180" s="45"/>
      <c r="H180" s="45"/>
      <c r="I180" s="45"/>
    </row>
    <row r="181" spans="1:11" s="44" customFormat="1" x14ac:dyDescent="0.25">
      <c r="A181" s="43"/>
      <c r="D181" s="45"/>
      <c r="E181" s="45"/>
      <c r="F181" s="45"/>
      <c r="G181" s="45"/>
      <c r="H181" s="45"/>
      <c r="I181" s="45"/>
    </row>
    <row r="182" spans="1:11" s="44" customFormat="1" x14ac:dyDescent="0.25">
      <c r="A182" s="43"/>
      <c r="D182" s="45"/>
      <c r="E182" s="45"/>
      <c r="F182" s="45"/>
      <c r="G182" s="45"/>
      <c r="H182" s="45"/>
      <c r="I182" s="45"/>
    </row>
    <row r="183" spans="1:11" s="44" customFormat="1" x14ac:dyDescent="0.25">
      <c r="A183" s="43"/>
      <c r="D183" s="45"/>
      <c r="E183" s="45"/>
      <c r="F183" s="45"/>
      <c r="G183" s="45"/>
      <c r="H183" s="45"/>
      <c r="I183" s="45"/>
    </row>
    <row r="184" spans="1:11" s="44" customFormat="1" x14ac:dyDescent="0.25">
      <c r="A184" s="43"/>
      <c r="D184" s="45"/>
      <c r="E184" s="45"/>
      <c r="F184" s="45"/>
      <c r="G184" s="45"/>
      <c r="H184" s="45"/>
      <c r="I184" s="45"/>
    </row>
    <row r="185" spans="1:11" s="44" customFormat="1" x14ac:dyDescent="0.25">
      <c r="A185" s="43"/>
      <c r="D185" s="45"/>
      <c r="E185" s="45"/>
      <c r="F185" s="45"/>
      <c r="G185" s="45"/>
      <c r="H185" s="45"/>
      <c r="I185" s="45"/>
    </row>
    <row r="186" spans="1:11" s="44" customFormat="1" x14ac:dyDescent="0.25">
      <c r="A186" s="43"/>
      <c r="D186" s="45"/>
      <c r="E186" s="45"/>
      <c r="F186" s="45"/>
      <c r="G186" s="45"/>
      <c r="H186" s="45"/>
      <c r="I186" s="45"/>
    </row>
    <row r="187" spans="1:11" s="44" customFormat="1" x14ac:dyDescent="0.25">
      <c r="A187" s="43"/>
      <c r="D187" s="45"/>
      <c r="E187" s="45"/>
      <c r="F187" s="45"/>
      <c r="G187" s="45"/>
      <c r="H187" s="45"/>
      <c r="I187" s="45"/>
    </row>
    <row r="188" spans="1:11" s="44" customFormat="1" x14ac:dyDescent="0.25">
      <c r="A188" s="43"/>
      <c r="D188" s="45"/>
      <c r="E188" s="45"/>
      <c r="F188" s="45"/>
      <c r="G188" s="45"/>
      <c r="H188" s="45"/>
      <c r="I188" s="45"/>
    </row>
    <row r="189" spans="1:11" s="44" customFormat="1" x14ac:dyDescent="0.25">
      <c r="A189" s="43"/>
      <c r="D189" s="45"/>
      <c r="E189" s="45"/>
      <c r="F189" s="45"/>
      <c r="G189" s="45"/>
      <c r="H189" s="45"/>
      <c r="I189" s="45"/>
    </row>
    <row r="190" spans="1:11" s="44" customFormat="1" x14ac:dyDescent="0.25">
      <c r="A190" s="43"/>
      <c r="D190" s="45"/>
      <c r="E190" s="45"/>
      <c r="F190" s="45"/>
      <c r="G190" s="45"/>
      <c r="H190" s="45"/>
      <c r="I190" s="45"/>
    </row>
    <row r="191" spans="1:11" s="44" customFormat="1" x14ac:dyDescent="0.25">
      <c r="A191" s="43"/>
      <c r="D191" s="45"/>
      <c r="E191" s="45"/>
      <c r="F191" s="45"/>
      <c r="G191" s="45"/>
      <c r="H191" s="45"/>
      <c r="I191" s="45"/>
    </row>
    <row r="192" spans="1:11" s="44" customFormat="1" x14ac:dyDescent="0.25">
      <c r="A192" s="43"/>
      <c r="D192" s="45"/>
      <c r="E192" s="45"/>
      <c r="F192" s="45"/>
      <c r="G192" s="45"/>
      <c r="H192" s="45"/>
      <c r="I192" s="45"/>
    </row>
    <row r="193" spans="1:9" s="44" customFormat="1" x14ac:dyDescent="0.25">
      <c r="A193" s="43"/>
      <c r="D193" s="45"/>
      <c r="E193" s="45"/>
      <c r="F193" s="45"/>
      <c r="G193" s="45"/>
      <c r="H193" s="45"/>
      <c r="I193" s="45"/>
    </row>
    <row r="194" spans="1:9" s="44" customFormat="1" x14ac:dyDescent="0.25">
      <c r="A194" s="43"/>
      <c r="D194" s="45"/>
      <c r="E194" s="45"/>
      <c r="F194" s="45"/>
      <c r="G194" s="45"/>
      <c r="H194" s="45"/>
      <c r="I194" s="45"/>
    </row>
    <row r="195" spans="1:9" s="44" customFormat="1" x14ac:dyDescent="0.25">
      <c r="A195" s="43"/>
      <c r="D195" s="45"/>
      <c r="E195" s="45"/>
      <c r="F195" s="45"/>
      <c r="G195" s="45"/>
      <c r="H195" s="45"/>
      <c r="I195" s="45"/>
    </row>
    <row r="196" spans="1:9" s="44" customFormat="1" ht="12.75" customHeight="1" x14ac:dyDescent="0.25">
      <c r="D196" s="45"/>
      <c r="E196" s="45"/>
      <c r="F196" s="45"/>
      <c r="G196" s="45"/>
      <c r="H196" s="45"/>
      <c r="I196" s="45"/>
    </row>
    <row r="197" spans="1:9" s="44" customFormat="1" ht="12.75" customHeight="1" x14ac:dyDescent="0.25">
      <c r="C197" s="46"/>
      <c r="D197" s="47"/>
      <c r="E197" s="47"/>
      <c r="F197" s="47"/>
      <c r="G197" s="47"/>
      <c r="H197" s="47"/>
      <c r="I197" s="45"/>
    </row>
    <row r="198" spans="1:9" s="48" customFormat="1" ht="12.75" customHeight="1" x14ac:dyDescent="0.25">
      <c r="D198" s="49"/>
      <c r="E198" s="49"/>
      <c r="F198" s="49"/>
      <c r="G198" s="49"/>
      <c r="H198" s="49"/>
      <c r="I198" s="49"/>
    </row>
    <row r="199" spans="1:9" s="44" customFormat="1" ht="12.75" customHeight="1" x14ac:dyDescent="0.25">
      <c r="D199" s="45"/>
      <c r="E199" s="45"/>
      <c r="F199" s="45"/>
      <c r="G199" s="45"/>
      <c r="H199" s="45"/>
      <c r="I199" s="45"/>
    </row>
    <row r="200" spans="1:9" s="44" customFormat="1" ht="12.75" customHeight="1" x14ac:dyDescent="0.25">
      <c r="D200" s="45"/>
      <c r="E200" s="45"/>
      <c r="F200" s="45"/>
      <c r="G200" s="45"/>
      <c r="H200" s="45"/>
      <c r="I200" s="45"/>
    </row>
    <row r="201" spans="1:9" s="44" customFormat="1" ht="12.75" customHeight="1" x14ac:dyDescent="0.25">
      <c r="D201" s="45"/>
      <c r="E201" s="45"/>
      <c r="F201" s="45"/>
      <c r="G201" s="45"/>
      <c r="H201" s="45"/>
      <c r="I201" s="45"/>
    </row>
    <row r="202" spans="1:9" s="44" customFormat="1" ht="12.75" customHeight="1" x14ac:dyDescent="0.25">
      <c r="C202" s="50"/>
      <c r="D202" s="45"/>
      <c r="E202" s="45"/>
      <c r="F202" s="45"/>
      <c r="G202" s="45"/>
      <c r="H202" s="45"/>
      <c r="I202" s="45"/>
    </row>
    <row r="203" spans="1:9" s="44" customFormat="1" ht="12.75" customHeight="1" x14ac:dyDescent="0.25">
      <c r="C203" s="50"/>
      <c r="D203" s="45"/>
      <c r="E203" s="45"/>
      <c r="F203" s="45"/>
      <c r="G203" s="45"/>
      <c r="H203" s="45"/>
      <c r="I203" s="45"/>
    </row>
    <row r="204" spans="1:9" s="44" customFormat="1" ht="12.75" customHeight="1" x14ac:dyDescent="0.25">
      <c r="C204" s="50"/>
      <c r="D204" s="45"/>
      <c r="E204" s="45"/>
      <c r="F204" s="45"/>
      <c r="G204" s="45"/>
      <c r="H204" s="45"/>
      <c r="I204" s="45"/>
    </row>
    <row r="205" spans="1:9" s="44" customFormat="1" ht="12.75" customHeight="1" x14ac:dyDescent="0.25">
      <c r="C205" s="50"/>
      <c r="D205" s="45"/>
      <c r="E205" s="45"/>
      <c r="F205" s="45"/>
      <c r="G205" s="45"/>
      <c r="H205" s="45"/>
      <c r="I205" s="45"/>
    </row>
    <row r="206" spans="1:9" s="24" customFormat="1" ht="12.75" customHeight="1" x14ac:dyDescent="0.25">
      <c r="D206" s="51"/>
      <c r="E206" s="51"/>
      <c r="F206" s="51"/>
      <c r="G206" s="51"/>
      <c r="H206" s="51"/>
      <c r="I206" s="51"/>
    </row>
  </sheetData>
  <mergeCells count="31">
    <mergeCell ref="C197:H197"/>
    <mergeCell ref="B136:C136"/>
    <mergeCell ref="B147:C147"/>
    <mergeCell ref="B152:C152"/>
    <mergeCell ref="B162:C162"/>
    <mergeCell ref="B167:C167"/>
    <mergeCell ref="A177:C177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2022-10-28T19:57:35Z</dcterms:created>
  <dcterms:modified xsi:type="dcterms:W3CDTF">2022-10-28T19:57:35Z</dcterms:modified>
</cp:coreProperties>
</file>