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D65F5462-3058-40E6-A52B-562C6C6CCD66}" xr6:coauthVersionLast="47" xr6:coauthVersionMax="47" xr10:uidLastSave="{00000000-0000-0000-0000-000000000000}"/>
  <bookViews>
    <workbookView xWindow="-120" yWindow="-120" windowWidth="20730" windowHeight="11160" xr2:uid="{8FB66440-4535-4ED3-9E1F-6F4A0B7A9DC2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H44" i="1" s="1"/>
  <c r="G45" i="1"/>
  <c r="F45" i="1"/>
  <c r="D45" i="1"/>
  <c r="C45" i="1"/>
  <c r="E45" i="1" s="1"/>
  <c r="E44" i="1" s="1"/>
  <c r="G44" i="1"/>
  <c r="F44" i="1"/>
  <c r="D44" i="1"/>
  <c r="G42" i="1"/>
  <c r="H42" i="1" s="1"/>
  <c r="F42" i="1"/>
  <c r="D42" i="1"/>
  <c r="E42" i="1" s="1"/>
  <c r="C42" i="1"/>
  <c r="G41" i="1"/>
  <c r="H41" i="1" s="1"/>
  <c r="F41" i="1"/>
  <c r="D41" i="1"/>
  <c r="E41" i="1" s="1"/>
  <c r="C41" i="1"/>
  <c r="G40" i="1"/>
  <c r="H40" i="1" s="1"/>
  <c r="F40" i="1"/>
  <c r="D40" i="1"/>
  <c r="E40" i="1" s="1"/>
  <c r="C40" i="1"/>
  <c r="G39" i="1"/>
  <c r="H39" i="1" s="1"/>
  <c r="F39" i="1"/>
  <c r="D39" i="1"/>
  <c r="E39" i="1" s="1"/>
  <c r="C39" i="1"/>
  <c r="G38" i="1"/>
  <c r="F38" i="1"/>
  <c r="D38" i="1"/>
  <c r="C38" i="1"/>
  <c r="H37" i="1"/>
  <c r="E37" i="1"/>
  <c r="H36" i="1"/>
  <c r="E36" i="1"/>
  <c r="H35" i="1"/>
  <c r="G35" i="1"/>
  <c r="F35" i="1"/>
  <c r="F29" i="1" s="1"/>
  <c r="F47" i="1" s="1"/>
  <c r="E35" i="1"/>
  <c r="D35" i="1"/>
  <c r="C35" i="1"/>
  <c r="C29" i="1" s="1"/>
  <c r="C47" i="1" s="1"/>
  <c r="H34" i="1"/>
  <c r="E34" i="1"/>
  <c r="G33" i="1"/>
  <c r="H33" i="1" s="1"/>
  <c r="F33" i="1"/>
  <c r="D33" i="1"/>
  <c r="E33" i="1" s="1"/>
  <c r="C33" i="1"/>
  <c r="G32" i="1"/>
  <c r="H32" i="1" s="1"/>
  <c r="F32" i="1"/>
  <c r="D32" i="1"/>
  <c r="E32" i="1" s="1"/>
  <c r="C32" i="1"/>
  <c r="G30" i="1"/>
  <c r="H30" i="1" s="1"/>
  <c r="H29" i="1" s="1"/>
  <c r="F30" i="1"/>
  <c r="D30" i="1"/>
  <c r="E30" i="1" s="1"/>
  <c r="C30" i="1"/>
  <c r="G29" i="1"/>
  <c r="G47" i="1" s="1"/>
  <c r="H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38" i="1" l="1"/>
  <c r="E29" i="1"/>
  <c r="H38" i="1"/>
  <c r="D29" i="1"/>
  <c r="D47" i="1" s="1"/>
  <c r="E47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<sst xmlns="http://schemas.openxmlformats.org/spreadsheetml/2006/main" count="56" uniqueCount="32">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</sst>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vertical="center" wrapText="1"/>
    </xf>
    <xf numFmtId="165" fontId="11" fillId="4" borderId="15" xfId="2" applyNumberFormat="1" applyFont="1" applyFill="1" applyBorder="1" applyAlignment="1">
      <alignment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8E4B0369-8710-4553-B662-AC811E2E6FE4}"/>
    <cellStyle name="Normal 6 2 2 2 2 2 5 5" xfId="1" xr:uid="{A7F1F7EA-7DFF-466C-91C7-87F0C3B2C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519B-22B6-4646-8DEF-C4D6CBA8F3D1}">
  <dimension ref="A1:L58"/>
  <sheetViews>
    <sheetView showGridLines="0" tabSelected="1" workbookViewId="0">
      <selection activeCell="C16" sqref="C16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I9" s="2"/>
      <c r="J9" s="2"/>
    </row>
    <row r="10" spans="1:11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2"/>
    </row>
    <row r="11" spans="1:11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5"/>
      <c r="K11" s="22"/>
    </row>
    <row r="12" spans="1:11" s="23" customFormat="1" ht="15" customHeight="1" x14ac:dyDescent="0.25">
      <c r="A12" s="17" t="s">
        <v>17</v>
      </c>
      <c r="B12" s="24"/>
      <c r="C12" s="18"/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1"/>
      <c r="K12" s="22"/>
    </row>
    <row r="13" spans="1:11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1"/>
      <c r="K13" s="22"/>
    </row>
    <row r="14" spans="1:11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1"/>
      <c r="K14" s="22"/>
    </row>
    <row r="15" spans="1:11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2"/>
    </row>
    <row r="16" spans="1:11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1"/>
      <c r="K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1005812</v>
      </c>
      <c r="E17" s="19">
        <f>SUM(C17:D17)</f>
        <v>1005812</v>
      </c>
      <c r="F17" s="19">
        <v>1005812</v>
      </c>
      <c r="G17" s="19">
        <v>1005812</v>
      </c>
      <c r="H17" s="20">
        <f t="shared" si="1"/>
        <v>1005812</v>
      </c>
      <c r="I17" s="21"/>
      <c r="J17" s="21"/>
      <c r="K17" s="22"/>
    </row>
    <row r="18" spans="1:11" s="23" customFormat="1" ht="30" customHeight="1" x14ac:dyDescent="0.25">
      <c r="A18" s="17" t="s">
        <v>23</v>
      </c>
      <c r="B18" s="24"/>
      <c r="C18" s="19">
        <v>502648858</v>
      </c>
      <c r="D18" s="19">
        <v>-4990704</v>
      </c>
      <c r="E18" s="19">
        <f>SUM(C18:D18)</f>
        <v>497658154</v>
      </c>
      <c r="F18" s="19">
        <v>334840564</v>
      </c>
      <c r="G18" s="19">
        <v>334840564</v>
      </c>
      <c r="H18" s="20">
        <f t="shared" si="1"/>
        <v>-167808294</v>
      </c>
      <c r="I18" s="21"/>
      <c r="J18" s="21"/>
      <c r="K18" s="26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2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</row>
    <row r="21" spans="1:11" s="3" customFormat="1" ht="15.75" customHeight="1" x14ac:dyDescent="0.2">
      <c r="A21" s="29" t="s">
        <v>25</v>
      </c>
      <c r="B21" s="29"/>
      <c r="C21" s="30">
        <f>C10+C12+C13+C14+C15+C16+C17+C18</f>
        <v>502648858</v>
      </c>
      <c r="D21" s="30">
        <f>D10+D12+D13+D14+D15+D16+D17+D18+D19</f>
        <v>-3984892</v>
      </c>
      <c r="E21" s="30">
        <f>E10+E12+E13+E14+E15+E16+E17+E18+E19</f>
        <v>498663966</v>
      </c>
      <c r="F21" s="30">
        <f>F10+F12+F13+F14+F15+F16+F17+F18+F19</f>
        <v>335846376</v>
      </c>
      <c r="G21" s="30">
        <f>G10+G12+G13+G14+G15+G16+G17+G18+G19</f>
        <v>335846376</v>
      </c>
      <c r="H21" s="31">
        <f>SUM(G21-C21)</f>
        <v>-166802482</v>
      </c>
      <c r="I21" s="12"/>
      <c r="J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38"/>
    </row>
    <row r="23" spans="1:11" s="3" customFormat="1" ht="14.25" x14ac:dyDescent="0.2">
      <c r="C23" s="22"/>
      <c r="D23" s="39"/>
      <c r="G23" s="40"/>
      <c r="I23" s="41"/>
      <c r="J23" s="41"/>
    </row>
    <row r="24" spans="1:11" s="3" customFormat="1" ht="14.25" x14ac:dyDescent="0.2">
      <c r="G24" s="40"/>
      <c r="I24" s="12"/>
      <c r="J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6"/>
    </row>
    <row r="27" spans="1:11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3" customFormat="1" ht="27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  <c r="J29" s="52"/>
    </row>
    <row r="30" spans="1:11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  <c r="J30" s="52"/>
    </row>
    <row r="31" spans="1:11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  <c r="J31" s="52"/>
    </row>
    <row r="32" spans="1:11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  <c r="J32" s="52"/>
    </row>
    <row r="33" spans="1:11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  <c r="J33" s="52"/>
    </row>
    <row r="34" spans="1:11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2"/>
      <c r="K34" s="54"/>
    </row>
    <row r="35" spans="1:11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  <c r="J35" s="52"/>
    </row>
    <row r="36" spans="1:11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  <c r="J36" s="52"/>
    </row>
    <row r="37" spans="1:11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  <c r="J37" s="52"/>
    </row>
    <row r="38" spans="1:11" s="23" customFormat="1" ht="51" customHeight="1" x14ac:dyDescent="0.25">
      <c r="A38" s="49" t="s">
        <v>29</v>
      </c>
      <c r="B38" s="50"/>
      <c r="C38" s="55">
        <f t="shared" ref="C38:H38" si="3">SUM(C39:C42)</f>
        <v>502648858</v>
      </c>
      <c r="D38" s="55">
        <f t="shared" si="3"/>
        <v>-3984892</v>
      </c>
      <c r="E38" s="55">
        <f t="shared" si="3"/>
        <v>498663966</v>
      </c>
      <c r="F38" s="55">
        <f t="shared" si="3"/>
        <v>335846376</v>
      </c>
      <c r="G38" s="55">
        <f t="shared" si="3"/>
        <v>335846376</v>
      </c>
      <c r="H38" s="55">
        <f t="shared" si="3"/>
        <v>-166802482</v>
      </c>
      <c r="I38" s="52"/>
      <c r="J38" s="52"/>
    </row>
    <row r="39" spans="1:11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  <c r="J39" s="52"/>
    </row>
    <row r="40" spans="1:11" s="23" customFormat="1" ht="15" customHeight="1" x14ac:dyDescent="0.25">
      <c r="B40" s="53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  <c r="I40" s="52"/>
      <c r="J40" s="52"/>
    </row>
    <row r="41" spans="1:11" s="23" customFormat="1" ht="30" customHeight="1" x14ac:dyDescent="0.25">
      <c r="B41" s="53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>F16</f>
        <v>0</v>
      </c>
      <c r="G41" s="19">
        <f>G16</f>
        <v>0</v>
      </c>
      <c r="H41" s="19">
        <f>SUM(G41-C41)</f>
        <v>0</v>
      </c>
      <c r="I41" s="52"/>
      <c r="J41" s="52"/>
    </row>
    <row r="42" spans="1:11" s="23" customFormat="1" ht="30" customHeight="1" x14ac:dyDescent="0.25">
      <c r="B42" s="53" t="s">
        <v>23</v>
      </c>
      <c r="C42" s="18">
        <f>C17+C18</f>
        <v>502648858</v>
      </c>
      <c r="D42" s="18">
        <f>D17+D18</f>
        <v>-3984892</v>
      </c>
      <c r="E42" s="19">
        <f>SUM(C42:D42)</f>
        <v>498663966</v>
      </c>
      <c r="F42" s="18">
        <f>F17+F18</f>
        <v>335846376</v>
      </c>
      <c r="G42" s="18">
        <f>G17+G18</f>
        <v>335846376</v>
      </c>
      <c r="H42" s="18">
        <f>SUM(G42-C42)</f>
        <v>-166802482</v>
      </c>
      <c r="I42" s="52"/>
      <c r="J42" s="52"/>
    </row>
    <row r="43" spans="1:11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  <c r="J43" s="52"/>
    </row>
    <row r="44" spans="1:11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  <c r="J44" s="52"/>
    </row>
    <row r="45" spans="1:11" s="23" customFormat="1" ht="15" customHeight="1" x14ac:dyDescent="0.25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  <c r="J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2"/>
      <c r="J46" s="2"/>
    </row>
    <row r="47" spans="1:11" s="3" customFormat="1" ht="15.75" customHeight="1" x14ac:dyDescent="0.2">
      <c r="A47" s="29" t="s">
        <v>25</v>
      </c>
      <c r="B47" s="29"/>
      <c r="C47" s="30">
        <f>C29+C38+C44</f>
        <v>502648858</v>
      </c>
      <c r="D47" s="30">
        <f>D29+D38+D44</f>
        <v>-3984892</v>
      </c>
      <c r="E47" s="30">
        <f t="shared" ref="E47:G47" si="5">E29+E38+E44</f>
        <v>498663966</v>
      </c>
      <c r="F47" s="30">
        <f t="shared" si="5"/>
        <v>335846376</v>
      </c>
      <c r="G47" s="30">
        <f t="shared" si="5"/>
        <v>335846376</v>
      </c>
      <c r="H47" s="31">
        <f>SUM(G47-C47)</f>
        <v>-166802482</v>
      </c>
      <c r="I47" s="41"/>
      <c r="J47" s="41"/>
    </row>
    <row r="48" spans="1:11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</row>
    <row r="49" spans="1:12" s="3" customFormat="1" ht="14.25" x14ac:dyDescent="0.2">
      <c r="A49" s="61"/>
      <c r="B49" s="61"/>
      <c r="C49" s="61"/>
      <c r="D49" s="61"/>
      <c r="E49" s="61"/>
      <c r="I49" s="2"/>
      <c r="J49" s="2"/>
    </row>
    <row r="50" spans="1:12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4"/>
      <c r="K50" s="62"/>
      <c r="L50" s="62"/>
    </row>
    <row r="51" spans="1:12" x14ac:dyDescent="0.25">
      <c r="D51" s="38"/>
      <c r="G51" s="39"/>
    </row>
    <row r="52" spans="1:12" x14ac:dyDescent="0.25">
      <c r="C52" s="38"/>
      <c r="D52" s="38"/>
      <c r="E52" s="38"/>
      <c r="F52" s="38"/>
      <c r="G52" s="38"/>
    </row>
    <row r="57" spans="1:12" x14ac:dyDescent="0.25">
      <c r="I57" s="22"/>
    </row>
    <row r="58" spans="1:12" x14ac:dyDescent="0.25">
      <c r="I58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2022-10-20T17:54:47Z</dcterms:created>
  <dcterms:modified xsi:type="dcterms:W3CDTF">2022-10-20T17:54:47Z</dcterms:modified>
</cp:coreProperties>
</file>