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BD277E2C-80AE-4DBA-9936-2342CC165A66}" xr6:coauthVersionLast="40" xr6:coauthVersionMax="40" xr10:uidLastSave="{00000000-0000-0000-0000-000000000000}"/>
  <bookViews>
    <workbookView xWindow="0" yWindow="0" windowWidth="25200" windowHeight="11775" xr2:uid="{60148701-EC1E-42BB-B24E-3C67D712058B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G103" i="1"/>
  <c r="E103" i="1"/>
  <c r="D103" i="1"/>
  <c r="F102" i="1"/>
  <c r="F101" i="1"/>
  <c r="F103" i="1" s="1"/>
  <c r="I82" i="1"/>
  <c r="H82" i="1"/>
  <c r="G82" i="1"/>
  <c r="F82" i="1"/>
  <c r="E82" i="1"/>
  <c r="D82" i="1"/>
  <c r="I79" i="1"/>
  <c r="I77" i="1"/>
  <c r="I72" i="1"/>
  <c r="F72" i="1"/>
  <c r="I71" i="1"/>
  <c r="H71" i="1"/>
  <c r="G71" i="1"/>
  <c r="E71" i="1"/>
  <c r="F71" i="1" s="1"/>
  <c r="D71" i="1"/>
  <c r="H69" i="1"/>
  <c r="I69" i="1" s="1"/>
  <c r="G69" i="1"/>
  <c r="D69" i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G47" i="1"/>
  <c r="F47" i="1"/>
  <c r="F69" i="1" s="1"/>
  <c r="E47" i="1"/>
  <c r="E69" i="1" s="1"/>
  <c r="D47" i="1"/>
  <c r="I40" i="1"/>
  <c r="F40" i="1"/>
  <c r="I39" i="1"/>
  <c r="I38" i="1"/>
  <c r="H38" i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G74" i="1" s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F42" i="1" s="1"/>
  <c r="I10" i="1"/>
  <c r="F10" i="1"/>
  <c r="F74" i="1" l="1"/>
  <c r="H42" i="1"/>
  <c r="H74" i="1" l="1"/>
  <c r="I74" i="1" s="1"/>
  <c r="I44" i="1"/>
  <c r="I42" i="1"/>
</calcChain>
</file>

<file path=xl/sharedStrings.xml><?xml version="1.0" encoding="utf-8"?>
<sst xmlns="http://schemas.openxmlformats.org/spreadsheetml/2006/main" count="78" uniqueCount="76">
  <si>
    <t>GOBIERNO CONSTITUCIONAL DEL ESTADO DE CHIAPAS</t>
  </si>
  <si>
    <t>PODER JUDICIAL</t>
  </si>
  <si>
    <t>ESTADO ANALÍTICO DE INGRESOS DETALLADO CONSOLIDADO</t>
  </si>
  <si>
    <t>DEL 1 DE ENERO AL 30 DE SEPTIEMBRE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</si>
  <si>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</si>
  <si>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</si>
  <si>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</si>
  <si>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</si>
  <si>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</si>
  <si>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</si>
  <si>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</si>
  <si>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</si>
  <si>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</si>
  <si>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</si>
  <si>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</si>
  <si>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</si>
  <si>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</si>
  <si>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</si>
  <si>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</si>
  <si>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</si>
  <si>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</si>
  <si>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</si>
  <si>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</si>
  <si>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</si>
  <si>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</si>
  <si>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</si>
  <si>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</si>
  <si>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</si>
  <si>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</si>
  <si>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</si>
  <si>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</si>
  <si>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</si>
  <si>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</si>
  <si>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</si>
  <si>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</si>
  <si>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</si>
  <si>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</si>
  <si>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</si>
  <si>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</si>
  <si>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</si>
  <si>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</si>
  <si>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</si>
  <si>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</si>
  <si>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</si>
  <si>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</si>
  <si>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</si>
  <si>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</si>
  <si>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</si>
  <si>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</si>
  <si>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</si>
  <si>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</si>
  <si>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</si>
  <si>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</si>
  <si>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</si>
  <si>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</si>
  <si>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</si>
  <si>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</si>
  <si>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</si>
  <si>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</si>
  <si>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</si>
  <si>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</si>
  <si>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</si>
  <si>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</si>
  <si>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</si>
  <si>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</si>
  <si>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</si>
  <si>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</si>
  <si>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</si>
  <si>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</si>
  <si>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</si>
  <si>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</si>
  <si>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</si>
  <si>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</si>
  <si>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</si>
  <si>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Consejo de la Judicatura</t>
  </si>
  <si>
    <t>Tribunal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</si>
</sst>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horizontal="left" vertical="center"/>
    </xf>
    <xf numFmtId="164" fontId="6" fillId="4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5" fontId="9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7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4" fontId="6" fillId="6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right"/>
    </xf>
  </cellXfs>
  <cellStyles count="3">
    <cellStyle name="Normal" xfId="0" builtinId="0"/>
    <cellStyle name="Normal 18" xfId="1" xr:uid="{D8040448-9B84-4334-BFB9-23BB09BA946A}"/>
    <cellStyle name="Normal 2 2" xfId="2" xr:uid="{438D5F3A-1AFF-457B-90A4-343824A8B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7D884E-6949-42B3-AF86-3262F0173043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5335-8DCD-4AC9-91E5-C1CB9B6EABC3}">
  <sheetPr>
    <pageSetUpPr fitToPage="1"/>
  </sheetPr>
  <dimension ref="A1:N103"/>
  <sheetViews>
    <sheetView showGridLines="0" tabSelected="1" workbookViewId="0">
      <selection activeCell="C34" sqref="C3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1171970145</v>
      </c>
      <c r="E35" s="20">
        <v>7206759</v>
      </c>
      <c r="F35" s="20">
        <f>D35+E35</f>
        <v>1179176904</v>
      </c>
      <c r="G35" s="20">
        <v>753261542</v>
      </c>
      <c r="H35" s="20">
        <v>753261542</v>
      </c>
      <c r="I35" s="20">
        <f>SUM(H35-D35)</f>
        <v>-418708603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1171970145</v>
      </c>
      <c r="E42" s="26">
        <f>SUM(E10+E11+E12+E13+E14+E15+E16+E17+E29+E35+E36+E38)</f>
        <v>7206759</v>
      </c>
      <c r="F42" s="26">
        <f>SUM(F10+F11+F12+F13+F14+F15+F16+F17+F29+F35+F36+F38)</f>
        <v>1179176904</v>
      </c>
      <c r="G42" s="26">
        <f>SUM(G10+G11+G12+G13+G14+G15+G16+G17+G29+G35+G36+G38)</f>
        <v>753261542</v>
      </c>
      <c r="H42" s="26">
        <f>SUM(H10+H11+H12+H13+H14+H15+H16+H17+H29+H35+H36+H38)</f>
        <v>753261542</v>
      </c>
      <c r="I42" s="26">
        <f>SUM(H42-D42)</f>
        <v>-418708603</v>
      </c>
      <c r="K42" s="28"/>
      <c r="M42" s="29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0">
        <f>SUM(H42-D42)</f>
        <v>-418708603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4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8" customFormat="1" ht="12.95" customHeight="1" x14ac:dyDescent="0.2">
      <c r="A51" s="19"/>
      <c r="B51" s="19"/>
      <c r="C51" s="35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8" customFormat="1" ht="12.95" customHeight="1" x14ac:dyDescent="0.2">
      <c r="A52" s="19"/>
      <c r="B52" s="19"/>
      <c r="C52" s="35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8" customFormat="1" ht="12.95" customHeight="1" x14ac:dyDescent="0.2">
      <c r="A55" s="15"/>
      <c r="B55" s="15"/>
      <c r="C55" s="35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8" customFormat="1" ht="12.95" customHeight="1" x14ac:dyDescent="0.2">
      <c r="A56" s="19"/>
      <c r="B56" s="19"/>
      <c r="C56" s="35"/>
      <c r="D56" s="22"/>
      <c r="E56" s="22"/>
      <c r="F56" s="22"/>
      <c r="G56" s="22"/>
      <c r="H56" s="22"/>
      <c r="I56" s="22"/>
    </row>
    <row r="57" spans="1:9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9" s="18" customFormat="1" ht="12.95" customHeight="1" x14ac:dyDescent="0.2">
      <c r="A58" s="19"/>
      <c r="B58" s="15" t="s">
        <v>57</v>
      </c>
      <c r="C58" s="19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</row>
    <row r="59" spans="1:9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9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9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9" s="18" customFormat="1" ht="12.95" customHeight="1" x14ac:dyDescent="0.2">
      <c r="A62" s="19"/>
      <c r="B62" s="19"/>
      <c r="C62" s="21" t="s">
        <v>41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6"/>
        <v>0</v>
      </c>
    </row>
    <row r="63" spans="1:9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9" s="18" customFormat="1" ht="26.2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6" t="s">
        <v>64</v>
      </c>
      <c r="C66" s="36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8" customFormat="1" ht="12.95" customHeight="1" x14ac:dyDescent="0.2">
      <c r="A69" s="15" t="s">
        <v>66</v>
      </c>
      <c r="B69" s="19"/>
      <c r="C69" s="19"/>
      <c r="D69" s="20">
        <f>SUM(D47+D58+D63+D66+D67)</f>
        <v>0</v>
      </c>
      <c r="E69" s="20">
        <f>SUM(E47+E58+E63+E66+E67)</f>
        <v>0</v>
      </c>
      <c r="F69" s="20">
        <f>SUM(F47+F58+F63+F66+F67)</f>
        <v>0</v>
      </c>
      <c r="G69" s="20">
        <f>SUM(G47+G58+G63+G66+G67)</f>
        <v>0</v>
      </c>
      <c r="H69" s="20">
        <f>SUM(H47+H58+H63+H66+H67)</f>
        <v>0</v>
      </c>
      <c r="I69" s="20">
        <f t="shared" si="6"/>
        <v>0</v>
      </c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27" customFormat="1" ht="15" customHeight="1" x14ac:dyDescent="0.25">
      <c r="A71" s="25" t="s">
        <v>67</v>
      </c>
      <c r="B71" s="25"/>
      <c r="C71" s="25"/>
      <c r="D71" s="37">
        <f>SUM(D72)</f>
        <v>0</v>
      </c>
      <c r="E71" s="37">
        <f>SUM(E72)</f>
        <v>0</v>
      </c>
      <c r="F71" s="37">
        <f>D71+E71</f>
        <v>0</v>
      </c>
      <c r="G71" s="37">
        <f>SUM(G72)</f>
        <v>0</v>
      </c>
      <c r="H71" s="37">
        <f>SUM(H72)</f>
        <v>0</v>
      </c>
      <c r="I71" s="37">
        <f t="shared" si="6"/>
        <v>0</v>
      </c>
      <c r="K71" s="28"/>
      <c r="M71" s="29"/>
    </row>
    <row r="72" spans="1:13" s="39" customFormat="1" ht="12.95" customHeight="1" x14ac:dyDescent="0.25">
      <c r="A72" s="38"/>
      <c r="B72" s="38" t="s">
        <v>68</v>
      </c>
      <c r="C72" s="38"/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40"/>
    </row>
    <row r="73" spans="1:13" s="39" customFormat="1" ht="12.95" customHeight="1" x14ac:dyDescent="0.25">
      <c r="A73" s="41"/>
      <c r="B73" s="41"/>
      <c r="C73" s="41"/>
      <c r="D73" s="20"/>
      <c r="E73" s="20"/>
      <c r="F73" s="20"/>
      <c r="G73" s="20"/>
      <c r="H73" s="20"/>
      <c r="I73" s="20"/>
      <c r="K73" s="40"/>
    </row>
    <row r="74" spans="1:13" s="39" customFormat="1" ht="15.75" customHeight="1" x14ac:dyDescent="0.25">
      <c r="A74" s="42" t="s">
        <v>69</v>
      </c>
      <c r="B74" s="42"/>
      <c r="C74" s="42"/>
      <c r="D74" s="43">
        <f>SUM(D42+D69+D71)</f>
        <v>1171970145</v>
      </c>
      <c r="E74" s="43">
        <f>SUM(E42+E69+E71)</f>
        <v>7206759</v>
      </c>
      <c r="F74" s="43">
        <f>SUM(F42+F69+F71)</f>
        <v>1179176904</v>
      </c>
      <c r="G74" s="43">
        <f>SUM(G42+G69+G71)</f>
        <v>753261542</v>
      </c>
      <c r="H74" s="43">
        <f>SUM(H42+H69+H71)</f>
        <v>753261542</v>
      </c>
      <c r="I74" s="43">
        <f t="shared" si="6"/>
        <v>-418708603</v>
      </c>
      <c r="K74" s="40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5" t="s">
        <v>71</v>
      </c>
      <c r="C77" s="35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5"/>
      <c r="C78" s="35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5" t="s">
        <v>72</v>
      </c>
      <c r="C79" s="35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5"/>
      <c r="C80" s="35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4" t="s">
        <v>67</v>
      </c>
      <c r="C82" s="44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5"/>
      <c r="B83" s="45"/>
      <c r="C83" s="45"/>
      <c r="D83" s="46"/>
      <c r="E83" s="46"/>
      <c r="F83" s="47"/>
      <c r="G83" s="48"/>
      <c r="H83" s="48"/>
      <c r="I83" s="48"/>
    </row>
    <row r="84" spans="1:14" s="18" customFormat="1" ht="15" customHeight="1" x14ac:dyDescent="0.2">
      <c r="A84" s="49" t="s">
        <v>73</v>
      </c>
      <c r="B84" s="49"/>
      <c r="C84" s="49"/>
      <c r="D84" s="50"/>
      <c r="E84" s="50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51" t="s">
        <v>74</v>
      </c>
      <c r="D101" s="14">
        <v>1123972764</v>
      </c>
      <c r="E101" s="14">
        <v>7217672</v>
      </c>
      <c r="F101" s="14">
        <f>D101+E101</f>
        <v>1131190436</v>
      </c>
      <c r="G101" s="14">
        <v>722728769</v>
      </c>
      <c r="H101" s="14">
        <v>722728769</v>
      </c>
    </row>
    <row r="102" spans="3:8" x14ac:dyDescent="0.25">
      <c r="C102" s="51" t="s">
        <v>75</v>
      </c>
      <c r="D102" s="14">
        <v>47997381</v>
      </c>
      <c r="E102" s="14">
        <v>-10913</v>
      </c>
      <c r="F102" s="14">
        <f>D102+E102</f>
        <v>47986468</v>
      </c>
      <c r="G102" s="14">
        <v>30532773</v>
      </c>
      <c r="H102" s="14">
        <v>30532773</v>
      </c>
    </row>
    <row r="103" spans="3:8" x14ac:dyDescent="0.25">
      <c r="D103" s="13">
        <f>SUM(D101:D102)</f>
        <v>1171970145</v>
      </c>
      <c r="E103" s="13">
        <f t="shared" ref="E103:H103" si="7">SUM(E101:E102)</f>
        <v>7206759</v>
      </c>
      <c r="F103" s="13">
        <f t="shared" si="7"/>
        <v>1179176904</v>
      </c>
      <c r="G103" s="13">
        <f t="shared" si="7"/>
        <v>753261542</v>
      </c>
      <c r="H103" s="13">
        <f t="shared" si="7"/>
        <v>753261542</v>
      </c>
    </row>
  </sheetData>
  <mergeCells count="17">
    <mergeCell ref="A74:C74"/>
    <mergeCell ref="B77:C78"/>
    <mergeCell ref="B79:C80"/>
    <mergeCell ref="A84:C84"/>
    <mergeCell ref="A42:C42"/>
    <mergeCell ref="C51:C52"/>
    <mergeCell ref="C55:C56"/>
    <mergeCell ref="B66:C66"/>
    <mergeCell ref="A71:C71"/>
    <mergeCell ref="A73:C73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2022-10-28T19:34:38Z</dcterms:created>
  <dcterms:modified xsi:type="dcterms:W3CDTF">2022-10-28T19:34:38Z</dcterms:modified>
</cp:coreProperties>
</file>