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95" yWindow="285" windowWidth="19440" windowHeight="6270"/>
  </bookViews>
  <sheets>
    <sheet name="19 Programática Ejecutivo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/>
  <c r="F15" i="42"/>
  <c r="I15" i="42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<sst xmlns="http://schemas.openxmlformats.org/spreadsheetml/2006/main" count="47" uniqueCount="47">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</sst>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Border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Border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Fill="1" applyBorder="1" applyAlignment="1">
      <alignment vertical="top"/>
    </xf>
    <xf numFmtId="0" fontId="6" fillId="0" borderId="0" xfId="5" applyFont="1" applyFill="1" applyBorder="1" applyAlignment="1">
      <alignment vertical="top"/>
    </xf>
    <xf numFmtId="0" fontId="8" fillId="5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left" vertical="center"/>
    </xf>
    <xf numFmtId="0" fontId="14" fillId="2" borderId="0" xfId="5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H10" sqref="H10"/>
    </sheetView>
  </sheetViews>
  <sheetFormatPr baseColWidth="10" defaultRowHeight="12.75" x14ac:dyDescent="0.2"/>
  <cols>
    <col min="1" max="2" width="2.7109375" style="9" customWidth="1"/>
    <col min="3" max="3" width="59.85546875" style="9" customWidth="1"/>
    <col min="4" max="9" width="14.140625" style="9" customWidth="1"/>
    <col min="10" max="10" width="11.42578125" style="9"/>
  </cols>
  <sheetData>
    <row r="1" spans="1:10" s="9" customFormat="1" x14ac:dyDescent="0.2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1"/>
    </row>
    <row r="2" spans="1:10" s="9" customFormat="1" x14ac:dyDescent="0.2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1"/>
    </row>
    <row r="3" spans="1:10" s="9" customForma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1"/>
    </row>
    <row r="4" spans="1:10" s="9" customFormat="1" x14ac:dyDescent="0.2">
      <c r="A4" s="29" t="s">
        <v>46</v>
      </c>
      <c r="B4" s="29"/>
      <c r="C4" s="29"/>
      <c r="D4" s="29"/>
      <c r="E4" s="29"/>
      <c r="F4" s="29"/>
      <c r="G4" s="29"/>
      <c r="H4" s="29"/>
      <c r="I4" s="29"/>
      <c r="J4" s="1"/>
    </row>
    <row r="5" spans="1:10" s="9" customFormat="1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1"/>
    </row>
    <row r="6" spans="1:10" s="10" customFormat="1" ht="15.75" customHeight="1" x14ac:dyDescent="0.2">
      <c r="A6" s="30" t="s">
        <v>2</v>
      </c>
      <c r="B6" s="31"/>
      <c r="C6" s="31"/>
      <c r="D6" s="36" t="s">
        <v>3</v>
      </c>
      <c r="E6" s="37"/>
      <c r="F6" s="37"/>
      <c r="G6" s="37"/>
      <c r="H6" s="37"/>
      <c r="I6" s="38" t="s">
        <v>4</v>
      </c>
      <c r="J6" s="2"/>
    </row>
    <row r="7" spans="1:10" s="10" customFormat="1" ht="28.5" customHeight="1" x14ac:dyDescent="0.2">
      <c r="A7" s="32"/>
      <c r="B7" s="33"/>
      <c r="C7" s="33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39"/>
      <c r="J7" s="2"/>
    </row>
    <row r="8" spans="1:10" s="10" customFormat="1" ht="13.5" customHeight="1" x14ac:dyDescent="0.2">
      <c r="A8" s="34"/>
      <c r="B8" s="35"/>
      <c r="C8" s="35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  <c r="J8" s="2"/>
    </row>
    <row r="9" spans="1:10" s="4" customFormat="1" ht="3" customHeight="1" x14ac:dyDescent="0.2">
      <c r="A9" s="13"/>
      <c r="B9" s="13"/>
      <c r="C9" s="13"/>
      <c r="D9" s="14"/>
      <c r="E9" s="14"/>
      <c r="F9" s="14"/>
      <c r="G9" s="14"/>
      <c r="H9" s="14"/>
      <c r="I9" s="14"/>
      <c r="J9" s="13"/>
    </row>
    <row r="10" spans="1:10" s="3" customFormat="1" x14ac:dyDescent="0.2">
      <c r="A10" s="40" t="s">
        <v>12</v>
      </c>
      <c r="B10" s="40"/>
      <c r="C10" s="40"/>
      <c r="D10" s="11">
        <f t="shared" ref="D10:I10" si="0">SUM(D12,D46,D47,D48)</f>
        <v>76846271280</v>
      </c>
      <c r="E10" s="11">
        <f t="shared" si="0"/>
        <v>1106412749</v>
      </c>
      <c r="F10" s="11">
        <f t="shared" si="0"/>
        <v>77952684029</v>
      </c>
      <c r="G10" s="11">
        <f t="shared" si="0"/>
        <v>51098361899</v>
      </c>
      <c r="H10" s="11">
        <f t="shared" si="0"/>
        <v>50000825711</v>
      </c>
      <c r="I10" s="11">
        <f t="shared" si="0"/>
        <v>26854322130</v>
      </c>
      <c r="J10" s="12"/>
    </row>
    <row r="11" spans="1:10" s="4" customFormat="1" ht="6.75" customHeight="1" x14ac:dyDescent="0.2">
      <c r="A11" s="13"/>
      <c r="B11" s="13"/>
      <c r="C11" s="13"/>
      <c r="D11" s="14"/>
      <c r="E11" s="14"/>
      <c r="F11" s="14"/>
      <c r="G11" s="14"/>
      <c r="H11" s="14"/>
      <c r="I11" s="14"/>
      <c r="J11" s="13"/>
    </row>
    <row r="12" spans="1:10" s="6" customFormat="1" ht="12.75" customHeight="1" x14ac:dyDescent="0.2">
      <c r="A12" s="41" t="s">
        <v>13</v>
      </c>
      <c r="B12" s="41"/>
      <c r="C12" s="41"/>
      <c r="D12" s="20">
        <f>SUM(D14,D18,D28,D33,D37,D43)</f>
        <v>65750973988</v>
      </c>
      <c r="E12" s="20">
        <f t="shared" ref="E12:I12" si="1">SUM(E14,E18,E28,E33,E37,E43)</f>
        <v>1120220605</v>
      </c>
      <c r="F12" s="20">
        <f t="shared" si="1"/>
        <v>66871194593</v>
      </c>
      <c r="G12" s="20">
        <f t="shared" si="1"/>
        <v>41871199077</v>
      </c>
      <c r="H12" s="20">
        <f t="shared" si="1"/>
        <v>40799584163</v>
      </c>
      <c r="I12" s="20">
        <f t="shared" si="1"/>
        <v>24999995516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A14" s="21"/>
      <c r="B14" s="27" t="s">
        <v>14</v>
      </c>
      <c r="C14" s="27"/>
      <c r="D14" s="22">
        <f t="shared" ref="D14:I14" si="2">SUM(D15:D16)</f>
        <v>0</v>
      </c>
      <c r="E14" s="22">
        <f t="shared" si="2"/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</row>
    <row r="15" spans="1:10" s="6" customFormat="1" ht="12.75" customHeight="1" x14ac:dyDescent="0.2">
      <c r="C15" s="16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6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1:9" s="6" customFormat="1" ht="3" customHeight="1" x14ac:dyDescent="0.2"/>
    <row r="18" spans="1:9" s="6" customFormat="1" ht="12.75" customHeight="1" x14ac:dyDescent="0.2">
      <c r="A18" s="21"/>
      <c r="B18" s="27" t="s">
        <v>17</v>
      </c>
      <c r="C18" s="27"/>
      <c r="D18" s="22">
        <f t="shared" ref="D18:I18" si="3">SUM(D19:D26)</f>
        <v>44982643557</v>
      </c>
      <c r="E18" s="22">
        <f t="shared" si="3"/>
        <v>-1695822036</v>
      </c>
      <c r="F18" s="22">
        <f t="shared" si="3"/>
        <v>43286821521</v>
      </c>
      <c r="G18" s="22">
        <f t="shared" si="3"/>
        <v>26003482167</v>
      </c>
      <c r="H18" s="22">
        <f t="shared" si="3"/>
        <v>25016814066</v>
      </c>
      <c r="I18" s="22">
        <f t="shared" si="3"/>
        <v>17283339354</v>
      </c>
    </row>
    <row r="19" spans="1:9" s="6" customFormat="1" ht="12.75" customHeight="1" x14ac:dyDescent="0.2">
      <c r="C19" s="16" t="s">
        <v>18</v>
      </c>
      <c r="D19" s="7">
        <v>40870579895</v>
      </c>
      <c r="E19" s="7">
        <v>-1118643782</v>
      </c>
      <c r="F19" s="7">
        <f t="shared" ref="F19:F26" si="4">D19+E19</f>
        <v>39751936113</v>
      </c>
      <c r="G19" s="7">
        <v>24463873079</v>
      </c>
      <c r="H19" s="7">
        <v>23579380752</v>
      </c>
      <c r="I19" s="7">
        <f t="shared" ref="I19:I26" si="5">F19-G19</f>
        <v>15288063034</v>
      </c>
    </row>
    <row r="20" spans="1:9" s="6" customFormat="1" ht="12.75" customHeight="1" x14ac:dyDescent="0.2">
      <c r="C20" s="16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1:9" s="6" customFormat="1" ht="12.75" customHeight="1" x14ac:dyDescent="0.2">
      <c r="C21" s="16" t="s">
        <v>20</v>
      </c>
      <c r="D21" s="7">
        <v>93589920</v>
      </c>
      <c r="E21" s="7">
        <v>-41305070</v>
      </c>
      <c r="F21" s="7">
        <f t="shared" si="4"/>
        <v>52284850</v>
      </c>
      <c r="G21" s="7">
        <v>23804869</v>
      </c>
      <c r="H21" s="7">
        <v>23753222</v>
      </c>
      <c r="I21" s="7">
        <f t="shared" si="5"/>
        <v>28479981</v>
      </c>
    </row>
    <row r="22" spans="1:9" s="6" customFormat="1" ht="12.75" customHeight="1" x14ac:dyDescent="0.2">
      <c r="C22" s="16" t="s">
        <v>21</v>
      </c>
      <c r="D22" s="7">
        <v>503459927</v>
      </c>
      <c r="E22" s="7">
        <v>6171500</v>
      </c>
      <c r="F22" s="7">
        <f t="shared" si="4"/>
        <v>509631427</v>
      </c>
      <c r="G22" s="7">
        <v>266615675</v>
      </c>
      <c r="H22" s="7">
        <v>261040587</v>
      </c>
      <c r="I22" s="7">
        <f t="shared" si="5"/>
        <v>243015752</v>
      </c>
    </row>
    <row r="23" spans="1:9" s="6" customFormat="1" ht="12.75" customHeight="1" x14ac:dyDescent="0.2">
      <c r="C23" s="16" t="s">
        <v>22</v>
      </c>
      <c r="D23" s="7">
        <v>6213644</v>
      </c>
      <c r="E23" s="7">
        <v>-42743</v>
      </c>
      <c r="F23" s="7">
        <f t="shared" si="4"/>
        <v>6170901</v>
      </c>
      <c r="G23" s="7">
        <v>3924789</v>
      </c>
      <c r="H23" s="7">
        <v>3924789</v>
      </c>
      <c r="I23" s="7">
        <f t="shared" si="5"/>
        <v>2246112</v>
      </c>
    </row>
    <row r="24" spans="1:9" s="6" customFormat="1" ht="12.75" customHeight="1" x14ac:dyDescent="0.2">
      <c r="C24" s="16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1:9" s="6" customFormat="1" ht="12.75" customHeight="1" x14ac:dyDescent="0.2">
      <c r="C25" s="16" t="s">
        <v>24</v>
      </c>
      <c r="D25" s="7">
        <v>14738888</v>
      </c>
      <c r="E25" s="7">
        <v>281308</v>
      </c>
      <c r="F25" s="7">
        <f t="shared" si="4"/>
        <v>15020196</v>
      </c>
      <c r="G25" s="7">
        <v>9513298</v>
      </c>
      <c r="H25" s="7">
        <v>9433639</v>
      </c>
      <c r="I25" s="7">
        <f t="shared" si="5"/>
        <v>5506898</v>
      </c>
    </row>
    <row r="26" spans="1:9" s="6" customFormat="1" ht="12.75" customHeight="1" x14ac:dyDescent="0.2">
      <c r="C26" s="8" t="s">
        <v>25</v>
      </c>
      <c r="D26" s="7">
        <v>3494061283</v>
      </c>
      <c r="E26" s="7">
        <v>-542283249</v>
      </c>
      <c r="F26" s="7">
        <f t="shared" si="4"/>
        <v>2951778034</v>
      </c>
      <c r="G26" s="7">
        <v>1235750457</v>
      </c>
      <c r="H26" s="7">
        <v>1139281077</v>
      </c>
      <c r="I26" s="7">
        <f t="shared" si="5"/>
        <v>1716027577</v>
      </c>
    </row>
    <row r="27" spans="1:9" s="6" customFormat="1" ht="3" customHeight="1" x14ac:dyDescent="0.2"/>
    <row r="28" spans="1:9" s="6" customFormat="1" ht="12.75" customHeight="1" x14ac:dyDescent="0.2">
      <c r="A28" s="21"/>
      <c r="B28" s="27" t="s">
        <v>26</v>
      </c>
      <c r="C28" s="27"/>
      <c r="D28" s="22">
        <f t="shared" ref="D28:I28" si="6">SUM(D29:D31)</f>
        <v>2724014857</v>
      </c>
      <c r="E28" s="22">
        <f t="shared" si="6"/>
        <v>3353162668</v>
      </c>
      <c r="F28" s="22">
        <f t="shared" si="6"/>
        <v>6077177525</v>
      </c>
      <c r="G28" s="22">
        <f t="shared" si="6"/>
        <v>820252699</v>
      </c>
      <c r="H28" s="22">
        <f t="shared" si="6"/>
        <v>762753227</v>
      </c>
      <c r="I28" s="22">
        <f t="shared" si="6"/>
        <v>5256924826</v>
      </c>
    </row>
    <row r="29" spans="1:9" s="6" customFormat="1" ht="12.75" customHeight="1" x14ac:dyDescent="0.2">
      <c r="C29" s="16" t="s">
        <v>27</v>
      </c>
      <c r="D29" s="7">
        <v>2548211898</v>
      </c>
      <c r="E29" s="7">
        <v>3341653984</v>
      </c>
      <c r="F29" s="7">
        <f>D29+E29</f>
        <v>5889865882</v>
      </c>
      <c r="G29" s="7">
        <v>702793676</v>
      </c>
      <c r="H29" s="7">
        <v>647457985</v>
      </c>
      <c r="I29" s="7">
        <f>F29-G29</f>
        <v>5187072206</v>
      </c>
    </row>
    <row r="30" spans="1:9" s="6" customFormat="1" ht="12.75" customHeight="1" x14ac:dyDescent="0.2">
      <c r="C30" s="16" t="s">
        <v>28</v>
      </c>
      <c r="D30" s="7">
        <v>175802959</v>
      </c>
      <c r="E30" s="7">
        <v>11508684</v>
      </c>
      <c r="F30" s="7">
        <f>D30+E30</f>
        <v>187311643</v>
      </c>
      <c r="G30" s="7">
        <v>117459023</v>
      </c>
      <c r="H30" s="7">
        <v>115295242</v>
      </c>
      <c r="I30" s="7">
        <f>F30-G30</f>
        <v>69852620</v>
      </c>
    </row>
    <row r="31" spans="1:9" s="6" customFormat="1" ht="12.75" customHeight="1" x14ac:dyDescent="0.2">
      <c r="C31" s="16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1:9" s="6" customFormat="1" ht="3" customHeight="1" x14ac:dyDescent="0.2"/>
    <row r="33" spans="1:9" s="6" customFormat="1" ht="12.75" customHeight="1" x14ac:dyDescent="0.2">
      <c r="A33" s="21"/>
      <c r="B33" s="27" t="s">
        <v>30</v>
      </c>
      <c r="C33" s="27"/>
      <c r="D33" s="22">
        <f t="shared" ref="D33:I33" si="7">SUM(D34:D35)</f>
        <v>144326094</v>
      </c>
      <c r="E33" s="22">
        <f t="shared" si="7"/>
        <v>16721101</v>
      </c>
      <c r="F33" s="22">
        <f t="shared" si="7"/>
        <v>161047195</v>
      </c>
      <c r="G33" s="22">
        <f t="shared" si="7"/>
        <v>69262734</v>
      </c>
      <c r="H33" s="22">
        <f t="shared" si="7"/>
        <v>66816166</v>
      </c>
      <c r="I33" s="22">
        <f t="shared" si="7"/>
        <v>91784461</v>
      </c>
    </row>
    <row r="34" spans="1:9" s="6" customFormat="1" ht="12.75" customHeight="1" x14ac:dyDescent="0.2">
      <c r="C34" s="16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6" t="s">
        <v>32</v>
      </c>
      <c r="D35" s="7">
        <v>144326094</v>
      </c>
      <c r="E35" s="7">
        <v>16721101</v>
      </c>
      <c r="F35" s="7">
        <f>D35+E35</f>
        <v>161047195</v>
      </c>
      <c r="G35" s="7">
        <v>69262734</v>
      </c>
      <c r="H35" s="7">
        <v>66816166</v>
      </c>
      <c r="I35" s="7">
        <f>F35-G35</f>
        <v>91784461</v>
      </c>
    </row>
    <row r="36" spans="1:9" s="6" customFormat="1" ht="3" customHeight="1" x14ac:dyDescent="0.2"/>
    <row r="37" spans="1:9" s="6" customFormat="1" ht="12.75" customHeight="1" x14ac:dyDescent="0.2">
      <c r="A37" s="21"/>
      <c r="B37" s="27" t="s">
        <v>33</v>
      </c>
      <c r="C37" s="27"/>
      <c r="D37" s="22">
        <f t="shared" ref="D37:I37" si="8">SUM(D38:D41)</f>
        <v>0</v>
      </c>
      <c r="E37" s="22">
        <f t="shared" si="8"/>
        <v>0</v>
      </c>
      <c r="F37" s="22">
        <f t="shared" si="8"/>
        <v>0</v>
      </c>
      <c r="G37" s="22">
        <f t="shared" si="8"/>
        <v>0</v>
      </c>
      <c r="H37" s="22">
        <f t="shared" si="8"/>
        <v>0</v>
      </c>
      <c r="I37" s="22">
        <f t="shared" si="8"/>
        <v>0</v>
      </c>
    </row>
    <row r="38" spans="1:9" s="6" customFormat="1" ht="12.75" customHeight="1" x14ac:dyDescent="0.2">
      <c r="C38" s="16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6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6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6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A43" s="21"/>
      <c r="B43" s="27" t="s">
        <v>38</v>
      </c>
      <c r="C43" s="27"/>
      <c r="D43" s="22">
        <f t="shared" ref="D43:I43" si="9">SUM(D44:D44)</f>
        <v>17899989480</v>
      </c>
      <c r="E43" s="22">
        <f t="shared" si="9"/>
        <v>-553841128</v>
      </c>
      <c r="F43" s="22">
        <f t="shared" si="9"/>
        <v>17346148352</v>
      </c>
      <c r="G43" s="22">
        <f t="shared" si="9"/>
        <v>14978201477</v>
      </c>
      <c r="H43" s="22">
        <f t="shared" si="9"/>
        <v>14953200704</v>
      </c>
      <c r="I43" s="22">
        <f t="shared" si="9"/>
        <v>2367946875</v>
      </c>
    </row>
    <row r="44" spans="1:9" s="6" customFormat="1" ht="12.75" customHeight="1" x14ac:dyDescent="0.2">
      <c r="C44" s="16" t="s">
        <v>44</v>
      </c>
      <c r="D44" s="7">
        <v>17899989480</v>
      </c>
      <c r="E44" s="7">
        <v>-553841128</v>
      </c>
      <c r="F44" s="7">
        <f>D44+E44</f>
        <v>17346148352</v>
      </c>
      <c r="G44" s="7">
        <v>14978201477</v>
      </c>
      <c r="H44" s="7">
        <v>14953200704</v>
      </c>
      <c r="I44" s="7">
        <f>F44-G44</f>
        <v>2367946875</v>
      </c>
    </row>
    <row r="45" spans="1:9" s="6" customFormat="1" ht="4.5" customHeight="1" x14ac:dyDescent="0.2"/>
    <row r="46" spans="1:9" s="6" customFormat="1" ht="12.75" customHeight="1" thickBot="1" x14ac:dyDescent="0.25">
      <c r="A46" s="42" t="s">
        <v>39</v>
      </c>
      <c r="B46" s="42"/>
      <c r="C46" s="42"/>
      <c r="D46" s="23">
        <v>8333537680</v>
      </c>
      <c r="E46" s="23">
        <v>0</v>
      </c>
      <c r="F46" s="23">
        <f>D46+E46</f>
        <v>8333537680</v>
      </c>
      <c r="G46" s="23">
        <v>6963844827</v>
      </c>
      <c r="H46" s="23">
        <v>6938289385</v>
      </c>
      <c r="I46" s="23">
        <f>F46-G46</f>
        <v>1369692853</v>
      </c>
    </row>
    <row r="47" spans="1:9" s="6" customFormat="1" ht="12.75" customHeight="1" thickTop="1" thickBot="1" x14ac:dyDescent="0.25">
      <c r="A47" s="43" t="s">
        <v>40</v>
      </c>
      <c r="B47" s="43"/>
      <c r="C47" s="43"/>
      <c r="D47" s="24">
        <v>2740579892</v>
      </c>
      <c r="E47" s="24">
        <v>0</v>
      </c>
      <c r="F47" s="24">
        <f t="shared" ref="F47:F48" si="10">D47+E47</f>
        <v>2740579892</v>
      </c>
      <c r="G47" s="24">
        <v>2262264579</v>
      </c>
      <c r="H47" s="24">
        <v>2262264579</v>
      </c>
      <c r="I47" s="24">
        <f>F47-G47</f>
        <v>478315313</v>
      </c>
    </row>
    <row r="48" spans="1:9" s="6" customFormat="1" ht="12.75" customHeight="1" thickTop="1" thickBot="1" x14ac:dyDescent="0.25">
      <c r="A48" s="43" t="s">
        <v>41</v>
      </c>
      <c r="B48" s="43"/>
      <c r="C48" s="43"/>
      <c r="D48" s="24">
        <v>21179720</v>
      </c>
      <c r="E48" s="24">
        <v>-13807856</v>
      </c>
      <c r="F48" s="24">
        <f t="shared" si="10"/>
        <v>7371864</v>
      </c>
      <c r="G48" s="24">
        <v>1053416</v>
      </c>
      <c r="H48" s="24">
        <v>687584</v>
      </c>
      <c r="I48" s="24">
        <f>F48-G48</f>
        <v>6318448</v>
      </c>
    </row>
    <row r="49" spans="1:10" s="4" customFormat="1" ht="1.5" customHeight="1" thickTop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13"/>
    </row>
    <row r="50" spans="1:10" s="4" customFormat="1" x14ac:dyDescent="0.2">
      <c r="A50" s="26" t="s">
        <v>42</v>
      </c>
      <c r="B50" s="26"/>
      <c r="C50" s="26"/>
      <c r="D50" s="26"/>
      <c r="E50" s="26"/>
      <c r="F50" s="26"/>
      <c r="G50" s="26"/>
      <c r="H50" s="26"/>
      <c r="I50" s="26"/>
      <c r="J50" s="13"/>
    </row>
    <row r="51" spans="1:10" s="4" customFormat="1" x14ac:dyDescent="0.2">
      <c r="A51" s="13"/>
      <c r="B51" s="13"/>
      <c r="C51" s="13"/>
      <c r="D51" s="15"/>
      <c r="E51" s="13"/>
      <c r="F51" s="13"/>
      <c r="G51" s="13"/>
      <c r="H51" s="13"/>
      <c r="I51" s="13"/>
      <c r="J51" s="13"/>
    </row>
    <row r="52" spans="1:10" x14ac:dyDescent="0.2">
      <c r="A52" s="13"/>
      <c r="B52" s="13"/>
      <c r="C52" s="13"/>
      <c r="D52" s="11"/>
      <c r="E52" s="7"/>
      <c r="F52" s="11"/>
      <c r="G52" s="11"/>
      <c r="H52" s="11"/>
      <c r="I52" s="11"/>
      <c r="J52" s="4"/>
    </row>
    <row r="53" spans="1:10" x14ac:dyDescent="0.2">
      <c r="A53" s="13"/>
      <c r="B53" s="13"/>
      <c r="C53" s="13"/>
      <c r="D53" s="15"/>
      <c r="E53" s="7"/>
      <c r="F53" s="13"/>
      <c r="G53" s="13"/>
      <c r="H53" s="13"/>
      <c r="I53" s="13"/>
      <c r="J53" s="4"/>
    </row>
    <row r="54" spans="1:10" x14ac:dyDescent="0.2">
      <c r="A54" s="4"/>
      <c r="B54" s="4"/>
      <c r="C54" s="4"/>
      <c r="D54" s="7"/>
      <c r="E54" s="7"/>
      <c r="F54" s="7"/>
      <c r="G54" s="7"/>
      <c r="H54" s="7"/>
      <c r="I54" s="4"/>
      <c r="J54" s="4"/>
    </row>
    <row r="55" spans="1:1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10" x14ac:dyDescent="0.2">
      <c r="A61" s="4"/>
      <c r="B61" s="4"/>
      <c r="C61" s="4"/>
      <c r="D61" s="4"/>
      <c r="E61" s="4"/>
      <c r="F61" s="4"/>
      <c r="G61" s="4"/>
      <c r="H61" s="4"/>
      <c r="I61" s="4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2018-07-23T16:40:51Z</cp:lastPrinted>
  <dcterms:created xsi:type="dcterms:W3CDTF">2016-05-11T16:34:31Z</dcterms:created>
  <dcterms:modified xsi:type="dcterms:W3CDTF">2022-10-10T17:37:34Z</dcterms:modified>
</cp:coreProperties>
</file>