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5 ÓRGANOS AUTÓNOMOS\"/>
    </mc:Choice>
  </mc:AlternateContent>
  <bookViews>
    <workbookView xWindow="0" yWindow="0" windowWidth="20490" windowHeight="7755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F92" i="1"/>
  <c r="G90" i="1"/>
  <c r="F90" i="1"/>
  <c r="G88" i="1"/>
  <c r="F88" i="1"/>
  <c r="G86" i="1"/>
  <c r="F86" i="1"/>
  <c r="G84" i="1"/>
  <c r="F84" i="1"/>
  <c r="G82" i="1"/>
  <c r="F82" i="1"/>
  <c r="G80" i="1"/>
  <c r="F80" i="1"/>
  <c r="G78" i="1"/>
  <c r="F78" i="1"/>
  <c r="G76" i="1"/>
  <c r="F76" i="1"/>
  <c r="G74" i="1"/>
  <c r="F74" i="1"/>
  <c r="G72" i="1"/>
  <c r="F72" i="1"/>
  <c r="G70" i="1"/>
  <c r="F70" i="1"/>
  <c r="G68" i="1"/>
  <c r="G94" i="1" s="1"/>
  <c r="F68" i="1"/>
  <c r="F94" i="1" s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B68" i="1" s="1"/>
  <c r="G35" i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G62" i="1" s="1"/>
  <c r="G97" i="1" s="1"/>
  <c r="F14" i="1"/>
  <c r="F37" i="1" s="1"/>
  <c r="F62" i="1" s="1"/>
  <c r="F97" i="1" s="1"/>
  <c r="C14" i="1"/>
  <c r="C37" i="1" s="1"/>
  <c r="C97" i="1" s="1"/>
  <c r="B14" i="1"/>
  <c r="B37" i="1" s="1"/>
  <c r="B97" i="1" s="1"/>
  <c r="A5" i="1"/>
</calcChain>
</file>

<file path=xl/sharedStrings.xml><?xml version="1.0" encoding="utf-8"?>
<sst xmlns="http://schemas.openxmlformats.org/spreadsheetml/2006/main" count="69" uniqueCount="66">
  <si>
    <t>GOBIERNO CONSTITUCIONAL DEL ESTADO DE CHIAPAS</t>
  </si>
  <si>
    <t>ÓRGANOS AUTÓNOMOS</t>
  </si>
  <si>
    <t>ESTADO DE SITUACIÓN FINANCIERA CONSOLIDADO</t>
  </si>
  <si>
    <t>( Cifras en Pesos )</t>
  </si>
  <si>
    <t>CONCEPTO</t>
  </si>
  <si>
    <t>SEP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</si>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</sst>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79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/>
    <xf numFmtId="0" fontId="3" fillId="0" borderId="0" xfId="1" applyFont="1"/>
    <xf numFmtId="0" fontId="4" fillId="2" borderId="0" xfId="1" applyFont="1" applyFill="1" applyBorder="1" applyAlignment="1">
      <alignment horizontal="left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9" fillId="0" borderId="0" xfId="1" applyNumberFormat="1" applyFont="1" applyFill="1" applyBorder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Fill="1" applyBorder="1" applyAlignment="1">
      <alignment horizontal="left" vertical="top"/>
    </xf>
    <xf numFmtId="37" fontId="9" fillId="0" borderId="0" xfId="1" applyNumberFormat="1" applyFont="1" applyFill="1" applyAlignment="1">
      <alignment horizontal="left" vertical="top"/>
    </xf>
    <xf numFmtId="164" fontId="9" fillId="0" borderId="0" xfId="1" applyNumberFormat="1" applyFont="1" applyFill="1" applyAlignment="1">
      <alignment horizontal="right" vertical="top"/>
    </xf>
    <xf numFmtId="37" fontId="13" fillId="0" borderId="0" xfId="1" applyNumberFormat="1" applyFont="1" applyFill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4" fontId="15" fillId="0" borderId="0" xfId="1" applyNumberFormat="1" applyFont="1" applyFill="1" applyBorder="1" applyAlignment="1">
      <alignment horizontal="left"/>
    </xf>
    <xf numFmtId="165" fontId="6" fillId="0" borderId="0" xfId="1" applyNumberFormat="1" applyFont="1" applyBorder="1" applyAlignment="1">
      <alignment horizontal="center"/>
    </xf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/>
    <cellStyle name="Normal" xfId="0" builtinId="0"/>
    <cellStyle name="Normal 17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NOTAS%20(O.AUTONOMOS)%20SEP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>
        <row r="5">
          <cell r="A5" t="str">
            <v>AL 30 DE SEPTIEMBRE DE 2022</v>
          </cell>
        </row>
        <row r="11">
          <cell r="B11">
            <v>766791673</v>
          </cell>
          <cell r="C11">
            <v>452530188</v>
          </cell>
          <cell r="F11">
            <v>321764794</v>
          </cell>
          <cell r="G11">
            <v>355703552</v>
          </cell>
        </row>
        <row r="19">
          <cell r="B19">
            <v>58283126</v>
          </cell>
          <cell r="C19">
            <v>10222942</v>
          </cell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4">
          <cell r="F24">
            <v>0</v>
          </cell>
          <cell r="G24">
            <v>0</v>
          </cell>
        </row>
        <row r="26">
          <cell r="F26">
            <v>0</v>
          </cell>
          <cell r="G26">
            <v>0</v>
          </cell>
        </row>
        <row r="27">
          <cell r="B27">
            <v>27716229</v>
          </cell>
          <cell r="C27">
            <v>0</v>
          </cell>
        </row>
        <row r="28">
          <cell r="F28">
            <v>335517</v>
          </cell>
          <cell r="G28">
            <v>0</v>
          </cell>
        </row>
        <row r="32">
          <cell r="B32">
            <v>679510</v>
          </cell>
          <cell r="C32">
            <v>679510</v>
          </cell>
        </row>
        <row r="34">
          <cell r="B34">
            <v>0</v>
          </cell>
          <cell r="C34">
            <v>0</v>
          </cell>
        </row>
        <row r="35">
          <cell r="F35">
            <v>210557</v>
          </cell>
          <cell r="G35">
            <v>266743</v>
          </cell>
        </row>
        <row r="36">
          <cell r="B36">
            <v>0</v>
          </cell>
          <cell r="C36">
            <v>0</v>
          </cell>
        </row>
        <row r="38">
          <cell r="B38">
            <v>0</v>
          </cell>
          <cell r="C38">
            <v>0</v>
          </cell>
          <cell r="F38">
            <v>3369417</v>
          </cell>
          <cell r="G38">
            <v>17772757</v>
          </cell>
        </row>
        <row r="46">
          <cell r="B46">
            <v>55045899</v>
          </cell>
          <cell r="C46">
            <v>7534003</v>
          </cell>
        </row>
        <row r="47">
          <cell r="F47">
            <v>1937407</v>
          </cell>
          <cell r="G47">
            <v>1959270</v>
          </cell>
        </row>
        <row r="50">
          <cell r="F50">
            <v>0</v>
          </cell>
          <cell r="G50">
            <v>0</v>
          </cell>
        </row>
        <row r="51">
          <cell r="B51">
            <v>100609117</v>
          </cell>
          <cell r="C51">
            <v>103220645</v>
          </cell>
        </row>
        <row r="52">
          <cell r="F52">
            <v>0</v>
          </cell>
          <cell r="G52">
            <v>0</v>
          </cell>
        </row>
        <row r="55">
          <cell r="F55">
            <v>1746306116</v>
          </cell>
          <cell r="G55">
            <v>1781790724</v>
          </cell>
        </row>
        <row r="57">
          <cell r="B57">
            <v>2136935811</v>
          </cell>
          <cell r="C57">
            <v>2128356576</v>
          </cell>
          <cell r="F57">
            <v>22719</v>
          </cell>
          <cell r="G57">
            <v>22719</v>
          </cell>
        </row>
        <row r="64">
          <cell r="B64">
            <v>1263077059</v>
          </cell>
          <cell r="C64">
            <v>1055382823</v>
          </cell>
          <cell r="F64">
            <v>2409426</v>
          </cell>
          <cell r="G64">
            <v>2409425</v>
          </cell>
        </row>
        <row r="73">
          <cell r="B73">
            <v>92935821</v>
          </cell>
          <cell r="C73">
            <v>91774637</v>
          </cell>
        </row>
        <row r="75">
          <cell r="F75">
            <v>0</v>
          </cell>
          <cell r="G75">
            <v>0</v>
          </cell>
        </row>
        <row r="77">
          <cell r="F77">
            <v>73954377</v>
          </cell>
          <cell r="G77">
            <v>45880730</v>
          </cell>
        </row>
        <row r="79">
          <cell r="B79">
            <v>-113359613</v>
          </cell>
          <cell r="C79">
            <v>-9911240</v>
          </cell>
          <cell r="F79">
            <v>0</v>
          </cell>
          <cell r="G79">
            <v>0</v>
          </cell>
        </row>
        <row r="83">
          <cell r="B83">
            <v>451521694</v>
          </cell>
          <cell r="C83">
            <v>506309428</v>
          </cell>
          <cell r="F83">
            <v>296504582</v>
          </cell>
          <cell r="G83">
            <v>-491708840</v>
          </cell>
        </row>
        <row r="85">
          <cell r="F85">
            <v>2045786322</v>
          </cell>
          <cell r="G85">
            <v>2278320972</v>
          </cell>
        </row>
        <row r="87">
          <cell r="F87">
            <v>353402028</v>
          </cell>
          <cell r="G87">
            <v>353402028</v>
          </cell>
        </row>
        <row r="89">
          <cell r="B89">
            <v>0</v>
          </cell>
          <cell r="C89">
            <v>0</v>
          </cell>
        </row>
        <row r="91">
          <cell r="B91">
            <v>6046368</v>
          </cell>
          <cell r="C91">
            <v>0</v>
          </cell>
          <cell r="F91">
            <v>0</v>
          </cell>
          <cell r="G91">
            <v>0</v>
          </cell>
        </row>
        <row r="94">
          <cell r="F94">
            <v>279432</v>
          </cell>
          <cell r="G94">
            <v>279432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22"/>
  <sheetViews>
    <sheetView showGridLines="0" tabSelected="1" topLeftCell="A82" zoomScaleNormal="100" workbookViewId="0">
      <selection activeCell="A102" sqref="A102"/>
    </sheetView>
  </sheetViews>
  <sheetFormatPr baseColWidth="10" defaultRowHeight="15" x14ac:dyDescent="0.25"/>
  <cols>
    <col min="1" max="1" width="50.7109375" style="3" customWidth="1"/>
    <col min="2" max="3" width="20.7109375" style="3" customWidth="1"/>
    <col min="4" max="4" width="1.140625" style="3" customWidth="1"/>
    <col min="5" max="5" width="62.7109375" style="3" customWidth="1"/>
    <col min="6" max="7" width="20.7109375" style="3" customWidth="1"/>
    <col min="8" max="8" width="11.42578125" style="73"/>
    <col min="9" max="12" width="11.42578125" style="74"/>
  </cols>
  <sheetData>
    <row r="1" spans="1:12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2"/>
    </row>
    <row r="5" spans="1:12" s="3" customFormat="1" ht="15" customHeight="1" x14ac:dyDescent="0.2">
      <c r="A5" s="4" t="str">
        <f>'[1]ESF (cuentas)'!A5:G5</f>
        <v>AL 30 DE SEPTIEMBRE DE 2022</v>
      </c>
      <c r="B5" s="4"/>
      <c r="C5" s="4"/>
      <c r="D5" s="4"/>
      <c r="E5" s="4"/>
      <c r="F5" s="4"/>
      <c r="G5" s="4"/>
      <c r="H5" s="2"/>
    </row>
    <row r="6" spans="1:12" s="5" customFormat="1" ht="15" customHeight="1" x14ac:dyDescent="0.2">
      <c r="A6" s="4" t="s">
        <v>3</v>
      </c>
      <c r="B6" s="4"/>
      <c r="C6" s="4"/>
      <c r="D6" s="4"/>
      <c r="E6" s="4"/>
      <c r="F6" s="4"/>
      <c r="G6" s="4"/>
      <c r="H6" s="2"/>
      <c r="I6" s="3"/>
      <c r="J6" s="3"/>
      <c r="K6" s="3"/>
    </row>
    <row r="7" spans="1:12" s="11" customFormat="1" ht="20.25" customHeight="1" x14ac:dyDescent="0.2">
      <c r="A7" s="6" t="s">
        <v>4</v>
      </c>
      <c r="B7" s="7" t="s">
        <v>5</v>
      </c>
      <c r="C7" s="8" t="s">
        <v>6</v>
      </c>
      <c r="D7" s="8"/>
      <c r="E7" s="9" t="s">
        <v>4</v>
      </c>
      <c r="F7" s="7" t="s">
        <v>5</v>
      </c>
      <c r="G7" s="10" t="s">
        <v>6</v>
      </c>
      <c r="H7" s="2"/>
      <c r="I7" s="3"/>
      <c r="J7" s="3"/>
      <c r="K7" s="3"/>
      <c r="L7" s="5"/>
    </row>
    <row r="8" spans="1:12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2" s="11" customFormat="1" ht="15" customHeight="1" x14ac:dyDescent="0.25">
      <c r="A9" s="15" t="s">
        <v>7</v>
      </c>
      <c r="B9" s="16"/>
      <c r="C9" s="16"/>
      <c r="D9" s="13"/>
      <c r="E9" s="15" t="s">
        <v>8</v>
      </c>
      <c r="F9" s="16"/>
      <c r="G9" s="16"/>
    </row>
    <row r="10" spans="1:12" s="11" customFormat="1" ht="9.9499999999999993" customHeight="1" x14ac:dyDescent="0.25">
      <c r="A10" s="17"/>
      <c r="B10" s="14"/>
      <c r="C10" s="14"/>
      <c r="D10" s="13"/>
      <c r="E10" s="12"/>
      <c r="F10" s="14"/>
      <c r="G10" s="14"/>
    </row>
    <row r="11" spans="1:12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2" s="24" customFormat="1" ht="15" customHeight="1" x14ac:dyDescent="0.25">
      <c r="A12" s="18" t="s">
        <v>9</v>
      </c>
      <c r="B12" s="19"/>
      <c r="C12" s="20"/>
      <c r="D12" s="21"/>
      <c r="E12" s="18" t="s">
        <v>10</v>
      </c>
      <c r="F12" s="22"/>
      <c r="G12" s="23"/>
    </row>
    <row r="13" spans="1:12" s="24" customFormat="1" ht="9.9499999999999993" customHeight="1" x14ac:dyDescent="0.25">
      <c r="A13" s="25"/>
      <c r="B13" s="26"/>
      <c r="C13" s="27"/>
      <c r="D13" s="21"/>
      <c r="E13" s="25"/>
      <c r="F13" s="28"/>
      <c r="G13" s="29"/>
    </row>
    <row r="14" spans="1:12" s="24" customFormat="1" ht="15" customHeight="1" x14ac:dyDescent="0.25">
      <c r="A14" s="30" t="s">
        <v>11</v>
      </c>
      <c r="B14" s="29">
        <f>SUM('[1]ESF (cuentas)'!B11)</f>
        <v>766791673</v>
      </c>
      <c r="C14" s="29">
        <f>SUM('[1]ESF (cuentas)'!C11)</f>
        <v>452530188</v>
      </c>
      <c r="D14" s="31"/>
      <c r="E14" s="30" t="s">
        <v>12</v>
      </c>
      <c r="F14" s="29">
        <f>SUM('[1]ESF (cuentas)'!F11)</f>
        <v>321764794</v>
      </c>
      <c r="G14" s="29">
        <f>SUM('[1]ESF (cuentas)'!G11)</f>
        <v>355703552</v>
      </c>
    </row>
    <row r="15" spans="1:12" s="24" customFormat="1" ht="9.9499999999999993" customHeight="1" x14ac:dyDescent="0.25">
      <c r="A15" s="30"/>
      <c r="B15" s="29"/>
      <c r="C15" s="29"/>
      <c r="D15" s="31"/>
      <c r="E15" s="32"/>
      <c r="F15" s="29"/>
      <c r="G15" s="29"/>
    </row>
    <row r="16" spans="1:12" s="24" customFormat="1" ht="3" customHeight="1" x14ac:dyDescent="0.25">
      <c r="A16" s="30"/>
      <c r="B16" s="29"/>
      <c r="C16" s="29"/>
      <c r="D16" s="31"/>
      <c r="E16" s="32"/>
      <c r="F16" s="29"/>
      <c r="G16" s="29"/>
    </row>
    <row r="17" spans="1:7" s="24" customFormat="1" ht="15" customHeight="1" x14ac:dyDescent="0.25">
      <c r="A17" s="30" t="s">
        <v>13</v>
      </c>
      <c r="B17" s="29">
        <f>SUM('[1]ESF (cuentas)'!B19)</f>
        <v>58283126</v>
      </c>
      <c r="C17" s="29">
        <f>SUM('[1]ESF (cuentas)'!C19)</f>
        <v>10222942</v>
      </c>
      <c r="D17" s="31"/>
      <c r="E17" s="24" t="s">
        <v>14</v>
      </c>
      <c r="F17" s="29">
        <f>SUM('[1]ESF (cuentas)'!F19)</f>
        <v>0</v>
      </c>
      <c r="G17" s="29">
        <f>SUM('[1]ESF (cuentas)'!G19)</f>
        <v>0</v>
      </c>
    </row>
    <row r="18" spans="1:7" s="24" customFormat="1" ht="9.9499999999999993" customHeight="1" x14ac:dyDescent="0.25">
      <c r="A18" s="30"/>
      <c r="B18" s="29"/>
      <c r="C18" s="29"/>
      <c r="D18" s="31"/>
    </row>
    <row r="19" spans="1:7" s="24" customFormat="1" ht="3" customHeight="1" x14ac:dyDescent="0.25">
      <c r="A19" s="30"/>
      <c r="B19" s="29"/>
      <c r="C19" s="29"/>
      <c r="D19" s="31"/>
      <c r="E19" s="30"/>
      <c r="F19" s="29"/>
      <c r="G19" s="29"/>
    </row>
    <row r="20" spans="1:7" s="24" customFormat="1" ht="15" customHeight="1" x14ac:dyDescent="0.25">
      <c r="A20" s="30" t="s">
        <v>15</v>
      </c>
      <c r="B20" s="29">
        <f>SUM('[1]ESF (cuentas)'!B27)</f>
        <v>27716229</v>
      </c>
      <c r="C20" s="29">
        <f>SUM('[1]ESF (cuentas)'!C27)</f>
        <v>0</v>
      </c>
      <c r="D20" s="31"/>
      <c r="E20" s="33" t="s">
        <v>16</v>
      </c>
      <c r="F20" s="29">
        <f>SUM('[1]ESF (cuentas)'!F21)</f>
        <v>0</v>
      </c>
      <c r="G20" s="29">
        <f>SUM('[1]ESF (cuentas)'!G21)</f>
        <v>0</v>
      </c>
    </row>
    <row r="21" spans="1:7" s="24" customFormat="1" ht="9.9499999999999993" customHeight="1" x14ac:dyDescent="0.25">
      <c r="A21" s="30"/>
      <c r="B21" s="29"/>
      <c r="C21" s="29"/>
      <c r="D21" s="31"/>
      <c r="E21" s="33"/>
      <c r="F21" s="29"/>
      <c r="G21" s="29"/>
    </row>
    <row r="22" spans="1:7" s="24" customFormat="1" ht="3" customHeight="1" x14ac:dyDescent="0.25">
      <c r="A22" s="30"/>
      <c r="B22" s="29"/>
      <c r="C22" s="29"/>
      <c r="D22" s="31"/>
      <c r="E22" s="34"/>
      <c r="F22" s="29"/>
      <c r="G22" s="29"/>
    </row>
    <row r="23" spans="1:7" s="24" customFormat="1" ht="15" customHeight="1" x14ac:dyDescent="0.25">
      <c r="A23" s="30" t="s">
        <v>17</v>
      </c>
      <c r="B23" s="29">
        <f>SUM('[1]ESF (cuentas)'!B32)</f>
        <v>679510</v>
      </c>
      <c r="C23" s="29">
        <f>SUM('[1]ESF (cuentas)'!C32)</f>
        <v>679510</v>
      </c>
      <c r="D23" s="31"/>
      <c r="E23" s="34" t="s">
        <v>18</v>
      </c>
      <c r="F23" s="29">
        <f>SUM('[1]ESF (cuentas)'!F24)</f>
        <v>0</v>
      </c>
      <c r="G23" s="29">
        <f>SUM('[1]ESF (cuentas)'!G24)</f>
        <v>0</v>
      </c>
    </row>
    <row r="24" spans="1:7" s="24" customFormat="1" ht="9.9499999999999993" customHeight="1" x14ac:dyDescent="0.25">
      <c r="A24" s="30"/>
      <c r="B24" s="29"/>
      <c r="C24" s="29"/>
      <c r="D24" s="31"/>
      <c r="E24" s="34"/>
      <c r="F24" s="29"/>
      <c r="G24" s="29"/>
    </row>
    <row r="25" spans="1:7" s="24" customFormat="1" ht="3" customHeight="1" x14ac:dyDescent="0.25">
      <c r="A25" s="30"/>
      <c r="B25" s="29"/>
      <c r="C25" s="29"/>
      <c r="D25" s="31"/>
      <c r="E25" s="34"/>
      <c r="F25" s="29"/>
      <c r="G25" s="29"/>
    </row>
    <row r="26" spans="1:7" s="24" customFormat="1" ht="15" customHeight="1" x14ac:dyDescent="0.25">
      <c r="A26" s="30" t="s">
        <v>19</v>
      </c>
      <c r="B26" s="29">
        <f>SUM('[1]ESF (cuentas)'!B34)</f>
        <v>0</v>
      </c>
      <c r="C26" s="29">
        <f>SUM('[1]ESF (cuentas)'!C34)</f>
        <v>0</v>
      </c>
      <c r="D26" s="31"/>
      <c r="E26" s="34" t="s">
        <v>20</v>
      </c>
      <c r="F26" s="29">
        <f>SUM('[1]ESF (cuentas)'!F26)</f>
        <v>0</v>
      </c>
      <c r="G26" s="29">
        <f>SUM('[1]ESF (cuentas)'!G26)</f>
        <v>0</v>
      </c>
    </row>
    <row r="27" spans="1:7" s="24" customFormat="1" ht="9.9499999999999993" customHeight="1" x14ac:dyDescent="0.25">
      <c r="A27" s="30"/>
      <c r="B27" s="29"/>
      <c r="C27" s="29"/>
      <c r="D27" s="31"/>
      <c r="E27" s="34"/>
      <c r="F27" s="29"/>
      <c r="G27" s="29"/>
    </row>
    <row r="28" spans="1:7" s="24" customFormat="1" ht="3" customHeight="1" x14ac:dyDescent="0.25">
      <c r="A28" s="30"/>
      <c r="B28" s="29"/>
      <c r="C28" s="29"/>
      <c r="D28" s="31"/>
      <c r="E28" s="34"/>
      <c r="F28" s="29"/>
      <c r="G28" s="29"/>
    </row>
    <row r="29" spans="1:7" s="24" customFormat="1" ht="15" customHeight="1" x14ac:dyDescent="0.25">
      <c r="A29" s="33" t="s">
        <v>21</v>
      </c>
      <c r="B29" s="29">
        <f>SUM('[1]ESF (cuentas)'!B36)</f>
        <v>0</v>
      </c>
      <c r="C29" s="29">
        <f>SUM('[1]ESF (cuentas)'!C36)</f>
        <v>0</v>
      </c>
      <c r="D29" s="31"/>
      <c r="E29" s="33" t="s">
        <v>22</v>
      </c>
      <c r="F29" s="29">
        <f>SUM('[1]ESF (cuentas)'!F28)</f>
        <v>335517</v>
      </c>
      <c r="G29" s="29">
        <f>SUM('[1]ESF (cuentas)'!G28)</f>
        <v>0</v>
      </c>
    </row>
    <row r="30" spans="1:7" s="24" customFormat="1" ht="15" customHeight="1" x14ac:dyDescent="0.25">
      <c r="A30" s="33"/>
      <c r="B30" s="29"/>
      <c r="C30" s="29"/>
      <c r="D30" s="35"/>
      <c r="E30" s="33"/>
      <c r="F30" s="29"/>
      <c r="G30" s="29"/>
    </row>
    <row r="31" spans="1:7" s="24" customFormat="1" ht="3" customHeight="1" x14ac:dyDescent="0.25">
      <c r="A31" s="30"/>
      <c r="B31" s="29"/>
      <c r="C31" s="29"/>
      <c r="D31" s="35"/>
      <c r="E31" s="34"/>
      <c r="F31" s="29"/>
      <c r="G31" s="29"/>
    </row>
    <row r="32" spans="1:7" s="24" customFormat="1" ht="15" customHeight="1" x14ac:dyDescent="0.25">
      <c r="A32" s="30" t="s">
        <v>23</v>
      </c>
      <c r="B32" s="29">
        <f>SUM('[1]ESF (cuentas)'!B38)</f>
        <v>0</v>
      </c>
      <c r="C32" s="29">
        <f>SUM('[1]ESF (cuentas)'!C38)</f>
        <v>0</v>
      </c>
      <c r="D32" s="35"/>
      <c r="E32" s="34" t="s">
        <v>24</v>
      </c>
      <c r="F32" s="29">
        <f>SUM('[1]ESF (cuentas)'!F35)</f>
        <v>210557</v>
      </c>
      <c r="G32" s="29">
        <f>SUM('[1]ESF (cuentas)'!G35)</f>
        <v>266743</v>
      </c>
    </row>
    <row r="33" spans="1:7" s="24" customFormat="1" ht="9.9499999999999993" customHeight="1" x14ac:dyDescent="0.25">
      <c r="A33" s="30"/>
      <c r="B33" s="29"/>
      <c r="C33" s="29"/>
      <c r="D33" s="35"/>
      <c r="E33" s="34"/>
      <c r="F33" s="29"/>
      <c r="G33" s="29"/>
    </row>
    <row r="34" spans="1:7" s="24" customFormat="1" ht="3" customHeight="1" x14ac:dyDescent="0.25">
      <c r="A34" s="30"/>
      <c r="B34" s="29"/>
      <c r="C34" s="29"/>
      <c r="D34" s="35"/>
      <c r="E34" s="34"/>
      <c r="F34" s="29"/>
      <c r="G34" s="29"/>
    </row>
    <row r="35" spans="1:7" s="24" customFormat="1" ht="15" customHeight="1" x14ac:dyDescent="0.25">
      <c r="A35" s="30"/>
      <c r="B35" s="29"/>
      <c r="C35" s="29"/>
      <c r="D35" s="35"/>
      <c r="E35" s="34" t="s">
        <v>25</v>
      </c>
      <c r="F35" s="29">
        <f>SUM('[1]ESF (cuentas)'!F38)</f>
        <v>3369417</v>
      </c>
      <c r="G35" s="29">
        <f>SUM('[1]ESF (cuentas)'!G38)</f>
        <v>17772757</v>
      </c>
    </row>
    <row r="36" spans="1:7" s="24" customFormat="1" ht="9.9499999999999993" customHeight="1" x14ac:dyDescent="0.25">
      <c r="A36" s="30"/>
      <c r="B36" s="29"/>
      <c r="C36" s="29"/>
      <c r="D36" s="35"/>
      <c r="E36" s="34"/>
      <c r="F36" s="29"/>
      <c r="G36" s="29"/>
    </row>
    <row r="37" spans="1:7" s="24" customFormat="1" ht="15" customHeight="1" x14ac:dyDescent="0.25">
      <c r="A37" s="36" t="s">
        <v>26</v>
      </c>
      <c r="B37" s="27">
        <f>SUM(B14:B33)</f>
        <v>853470538</v>
      </c>
      <c r="C37" s="27">
        <f>SUM(C14:C33)</f>
        <v>463432640</v>
      </c>
      <c r="D37" s="35"/>
      <c r="E37" s="37" t="s">
        <v>27</v>
      </c>
      <c r="F37" s="27">
        <f>SUM(F14:F35)</f>
        <v>325680285</v>
      </c>
      <c r="G37" s="27">
        <f>SUM(G14:G35)</f>
        <v>373743052</v>
      </c>
    </row>
    <row r="38" spans="1:7" s="24" customFormat="1" ht="12.75" x14ac:dyDescent="0.25">
      <c r="A38" s="38"/>
      <c r="B38" s="29"/>
      <c r="C38" s="29"/>
      <c r="D38" s="35"/>
      <c r="E38" s="35"/>
      <c r="F38" s="28"/>
      <c r="G38" s="28"/>
    </row>
    <row r="39" spans="1:7" s="24" customFormat="1" ht="15" customHeight="1" x14ac:dyDescent="0.25">
      <c r="A39" s="18" t="s">
        <v>28</v>
      </c>
      <c r="B39" s="23"/>
      <c r="C39" s="23"/>
      <c r="D39" s="35"/>
      <c r="E39" s="18" t="s">
        <v>29</v>
      </c>
      <c r="F39" s="23"/>
      <c r="G39" s="23"/>
    </row>
    <row r="40" spans="1:7" s="24" customFormat="1" ht="9.9499999999999993" customHeight="1" x14ac:dyDescent="0.25">
      <c r="A40" s="25"/>
      <c r="B40" s="29"/>
      <c r="C40" s="29"/>
      <c r="D40" s="35"/>
      <c r="E40" s="25"/>
      <c r="F40" s="29"/>
      <c r="G40" s="29"/>
    </row>
    <row r="41" spans="1:7" s="39" customFormat="1" ht="15" customHeight="1" x14ac:dyDescent="0.25">
      <c r="A41" s="30" t="s">
        <v>30</v>
      </c>
      <c r="B41" s="29">
        <f>SUM('[1]ESF (cuentas)'!B46)</f>
        <v>55045899</v>
      </c>
      <c r="C41" s="29">
        <f>SUM('[1]ESF (cuentas)'!C46)</f>
        <v>7534003</v>
      </c>
      <c r="D41" s="34"/>
      <c r="E41" s="30" t="s">
        <v>31</v>
      </c>
      <c r="F41" s="29">
        <f>SUM('[1]ESF (cuentas)'!F47)</f>
        <v>1937407</v>
      </c>
      <c r="G41" s="29">
        <f>SUM('[1]ESF (cuentas)'!G47)</f>
        <v>1959270</v>
      </c>
    </row>
    <row r="42" spans="1:7" s="39" customFormat="1" ht="9.9499999999999993" customHeight="1" x14ac:dyDescent="0.25">
      <c r="A42" s="30"/>
      <c r="B42" s="29"/>
      <c r="C42" s="29"/>
      <c r="D42" s="34"/>
      <c r="E42" s="30"/>
      <c r="F42" s="29"/>
      <c r="G42" s="29"/>
    </row>
    <row r="43" spans="1:7" s="39" customFormat="1" ht="3" customHeight="1" x14ac:dyDescent="0.25">
      <c r="A43" s="30"/>
      <c r="B43" s="29"/>
      <c r="C43" s="29"/>
      <c r="D43" s="34"/>
      <c r="E43" s="30"/>
      <c r="F43" s="29"/>
      <c r="G43" s="29"/>
    </row>
    <row r="44" spans="1:7" s="24" customFormat="1" ht="15" customHeight="1" x14ac:dyDescent="0.25">
      <c r="A44" s="33" t="s">
        <v>32</v>
      </c>
      <c r="B44" s="29">
        <f>SUM('[1]ESF (cuentas)'!B51)</f>
        <v>100609117</v>
      </c>
      <c r="C44" s="29">
        <f>SUM('[1]ESF (cuentas)'!C51)</f>
        <v>103220645</v>
      </c>
      <c r="D44" s="34"/>
      <c r="E44" s="30" t="s">
        <v>33</v>
      </c>
      <c r="F44" s="29">
        <f>SUM('[1]ESF (cuentas)'!F50)</f>
        <v>0</v>
      </c>
      <c r="G44" s="29">
        <f>SUM('[1]ESF (cuentas)'!G50)</f>
        <v>0</v>
      </c>
    </row>
    <row r="45" spans="1:7" s="24" customFormat="1" ht="15" customHeight="1" x14ac:dyDescent="0.25">
      <c r="A45" s="33"/>
      <c r="B45" s="29"/>
      <c r="C45" s="29"/>
      <c r="D45" s="34"/>
      <c r="E45" s="30"/>
      <c r="F45" s="29"/>
      <c r="G45" s="29"/>
    </row>
    <row r="46" spans="1:7" s="24" customFormat="1" ht="3" customHeight="1" x14ac:dyDescent="0.25">
      <c r="A46" s="30"/>
      <c r="B46" s="29"/>
      <c r="C46" s="29"/>
      <c r="D46" s="34"/>
      <c r="E46" s="34"/>
      <c r="F46" s="29"/>
      <c r="G46" s="29"/>
    </row>
    <row r="47" spans="1:7" s="24" customFormat="1" ht="15" customHeight="1" x14ac:dyDescent="0.25">
      <c r="A47" s="33" t="s">
        <v>34</v>
      </c>
      <c r="B47" s="29">
        <f>SUM('[1]ESF (cuentas)'!B57)</f>
        <v>2136935811</v>
      </c>
      <c r="C47" s="29">
        <f>SUM('[1]ESF (cuentas)'!C57)</f>
        <v>2128356576</v>
      </c>
      <c r="D47" s="34"/>
      <c r="E47" s="30" t="s">
        <v>35</v>
      </c>
      <c r="F47" s="29">
        <f>SUM('[1]ESF (cuentas)'!F52)</f>
        <v>0</v>
      </c>
      <c r="G47" s="29">
        <f>SUM('[1]ESF (cuentas)'!G52)</f>
        <v>0</v>
      </c>
    </row>
    <row r="48" spans="1:7" s="24" customFormat="1" ht="15" customHeight="1" x14ac:dyDescent="0.25">
      <c r="A48" s="33"/>
      <c r="B48" s="29"/>
      <c r="C48" s="29"/>
      <c r="D48" s="34"/>
      <c r="F48" s="29"/>
      <c r="G48" s="29"/>
    </row>
    <row r="49" spans="1:7" s="24" customFormat="1" ht="3" customHeight="1" x14ac:dyDescent="0.25">
      <c r="A49" s="30"/>
      <c r="B49" s="29"/>
      <c r="C49" s="29"/>
      <c r="D49" s="34"/>
      <c r="E49" s="30"/>
      <c r="F49" s="29"/>
      <c r="G49" s="29"/>
    </row>
    <row r="50" spans="1:7" s="24" customFormat="1" ht="15" customHeight="1" x14ac:dyDescent="0.25">
      <c r="A50" s="30" t="s">
        <v>36</v>
      </c>
      <c r="B50" s="29">
        <f>SUM('[1]ESF (cuentas)'!B64)</f>
        <v>1263077059</v>
      </c>
      <c r="C50" s="29">
        <f>SUM('[1]ESF (cuentas)'!C64)</f>
        <v>1055382823</v>
      </c>
      <c r="D50" s="34"/>
      <c r="E50" s="30" t="s">
        <v>37</v>
      </c>
      <c r="F50" s="29">
        <f>SUM('[1]ESF (cuentas)'!F55)</f>
        <v>1746306116</v>
      </c>
      <c r="G50" s="29">
        <f>SUM('[1]ESF (cuentas)'!G55)</f>
        <v>1781790724</v>
      </c>
    </row>
    <row r="51" spans="1:7" s="24" customFormat="1" ht="9.9499999999999993" customHeight="1" x14ac:dyDescent="0.25">
      <c r="A51" s="30"/>
      <c r="B51" s="29"/>
      <c r="C51" s="29"/>
      <c r="D51" s="34"/>
      <c r="E51" s="30"/>
      <c r="F51" s="29"/>
      <c r="G51" s="29"/>
    </row>
    <row r="52" spans="1:7" s="24" customFormat="1" ht="3" customHeight="1" x14ac:dyDescent="0.25">
      <c r="A52" s="30"/>
      <c r="B52" s="29"/>
      <c r="C52" s="29"/>
      <c r="D52" s="34"/>
      <c r="E52" s="30"/>
      <c r="F52" s="29"/>
      <c r="G52" s="29"/>
    </row>
    <row r="53" spans="1:7" s="24" customFormat="1" ht="15" customHeight="1" x14ac:dyDescent="0.25">
      <c r="A53" s="30" t="s">
        <v>38</v>
      </c>
      <c r="B53" s="29">
        <f>SUM('[1]ESF (cuentas)'!B73)</f>
        <v>92935821</v>
      </c>
      <c r="C53" s="29">
        <f>SUM('[1]ESF (cuentas)'!C73)</f>
        <v>91774637</v>
      </c>
      <c r="D53" s="35"/>
      <c r="E53" s="33" t="s">
        <v>39</v>
      </c>
      <c r="F53" s="29">
        <f>SUM('[1]ESF (cuentas)'!F57)</f>
        <v>22719</v>
      </c>
      <c r="G53" s="29">
        <f>SUM('[1]ESF (cuentas)'!G57)</f>
        <v>22719</v>
      </c>
    </row>
    <row r="54" spans="1:7" s="24" customFormat="1" ht="15" customHeight="1" x14ac:dyDescent="0.25">
      <c r="A54" s="30"/>
      <c r="B54" s="29"/>
      <c r="C54" s="29"/>
      <c r="D54" s="35"/>
      <c r="E54" s="33"/>
      <c r="F54" s="40"/>
      <c r="G54" s="40"/>
    </row>
    <row r="55" spans="1:7" s="24" customFormat="1" ht="3" customHeight="1" x14ac:dyDescent="0.25">
      <c r="A55" s="30"/>
      <c r="B55" s="29"/>
      <c r="C55" s="29"/>
      <c r="D55" s="35"/>
      <c r="F55" s="40"/>
      <c r="G55" s="40"/>
    </row>
    <row r="56" spans="1:7" s="39" customFormat="1" ht="15" customHeight="1" x14ac:dyDescent="0.25">
      <c r="A56" s="33" t="s">
        <v>40</v>
      </c>
      <c r="B56" s="41">
        <f>SUM('[1]ESF (cuentas)'!B79)</f>
        <v>-113359613</v>
      </c>
      <c r="C56" s="41">
        <f>SUM('[1]ESF (cuentas)'!C79)</f>
        <v>-9911240</v>
      </c>
      <c r="D56" s="35"/>
      <c r="E56" s="42" t="s">
        <v>41</v>
      </c>
      <c r="F56" s="29">
        <f>SUM('[1]ESF (cuentas)'!F64)</f>
        <v>2409426</v>
      </c>
      <c r="G56" s="29">
        <f>SUM('[1]ESF (cuentas)'!G64)</f>
        <v>2409425</v>
      </c>
    </row>
    <row r="57" spans="1:7" s="39" customFormat="1" ht="15" customHeight="1" x14ac:dyDescent="0.25">
      <c r="A57" s="33"/>
      <c r="B57" s="29"/>
      <c r="C57" s="29"/>
      <c r="D57" s="35"/>
      <c r="E57" s="24"/>
      <c r="F57" s="40"/>
      <c r="G57" s="40"/>
    </row>
    <row r="58" spans="1:7" s="39" customFormat="1" ht="3" customHeight="1" x14ac:dyDescent="0.25">
      <c r="A58" s="30"/>
      <c r="B58" s="29"/>
      <c r="C58" s="29"/>
      <c r="D58" s="35"/>
      <c r="E58" s="25"/>
      <c r="F58" s="27"/>
      <c r="G58" s="27"/>
    </row>
    <row r="59" spans="1:7" s="39" customFormat="1" ht="15" customHeight="1" x14ac:dyDescent="0.25">
      <c r="A59" s="30" t="s">
        <v>42</v>
      </c>
      <c r="B59" s="29">
        <f>SUM('[1]ESF (cuentas)'!B83)</f>
        <v>451521694</v>
      </c>
      <c r="C59" s="29">
        <f>SUM('[1]ESF (cuentas)'!C83)</f>
        <v>506309428</v>
      </c>
      <c r="D59" s="35"/>
      <c r="E59" s="37" t="s">
        <v>43</v>
      </c>
      <c r="F59" s="27">
        <f>SUM(F41:F56)</f>
        <v>1750675668</v>
      </c>
      <c r="G59" s="27">
        <f>SUM(G41:G56)</f>
        <v>1786182138</v>
      </c>
    </row>
    <row r="60" spans="1:7" s="39" customFormat="1" ht="12.75" x14ac:dyDescent="0.25">
      <c r="D60" s="35"/>
      <c r="E60" s="24"/>
      <c r="F60" s="40"/>
      <c r="G60" s="40"/>
    </row>
    <row r="61" spans="1:7" s="24" customFormat="1" ht="3" customHeight="1" x14ac:dyDescent="0.25">
      <c r="A61" s="30"/>
      <c r="B61" s="29"/>
      <c r="C61" s="29"/>
      <c r="D61" s="34"/>
      <c r="E61" s="34"/>
      <c r="F61" s="29"/>
      <c r="G61" s="29"/>
    </row>
    <row r="62" spans="1:7" s="24" customFormat="1" ht="15" customHeight="1" x14ac:dyDescent="0.25">
      <c r="A62" s="33" t="s">
        <v>44</v>
      </c>
      <c r="B62" s="29">
        <f>SUM('[1]ESF (cuentas)'!B89)</f>
        <v>0</v>
      </c>
      <c r="C62" s="29">
        <f>SUM('[1]ESF (cuentas)'!C89)</f>
        <v>0</v>
      </c>
      <c r="D62" s="35"/>
      <c r="E62" s="43" t="s">
        <v>45</v>
      </c>
      <c r="F62" s="44">
        <f>SUM(F37+F59)</f>
        <v>2076355953</v>
      </c>
      <c r="G62" s="44">
        <f>SUM(G37+G59)</f>
        <v>2159925190</v>
      </c>
    </row>
    <row r="63" spans="1:7" s="24" customFormat="1" ht="15" customHeight="1" x14ac:dyDescent="0.25">
      <c r="A63" s="33"/>
      <c r="B63" s="29"/>
      <c r="C63" s="29"/>
      <c r="D63" s="35"/>
      <c r="F63" s="40"/>
      <c r="G63" s="40"/>
    </row>
    <row r="64" spans="1:7" s="24" customFormat="1" ht="3" customHeight="1" x14ac:dyDescent="0.25">
      <c r="A64" s="30"/>
      <c r="B64" s="29"/>
      <c r="C64" s="29"/>
      <c r="D64" s="35"/>
      <c r="F64" s="40"/>
      <c r="G64" s="40"/>
    </row>
    <row r="65" spans="1:7" s="24" customFormat="1" ht="15" customHeight="1" x14ac:dyDescent="0.25">
      <c r="A65" s="30" t="s">
        <v>46</v>
      </c>
      <c r="B65" s="29">
        <f>SUM('[1]ESF (cuentas)'!B91)</f>
        <v>6046368</v>
      </c>
      <c r="C65" s="29">
        <f>SUM('[1]ESF (cuentas)'!C91)</f>
        <v>0</v>
      </c>
      <c r="D65" s="35"/>
      <c r="E65" s="45" t="s">
        <v>47</v>
      </c>
      <c r="F65" s="46"/>
      <c r="G65" s="46"/>
    </row>
    <row r="66" spans="1:7" s="24" customFormat="1" ht="12.75" x14ac:dyDescent="0.25">
      <c r="A66" s="30"/>
      <c r="B66" s="29"/>
      <c r="C66" s="29"/>
      <c r="D66" s="35"/>
      <c r="E66" s="25"/>
      <c r="F66" s="29"/>
      <c r="G66" s="29"/>
    </row>
    <row r="67" spans="1:7" s="24" customFormat="1" ht="3" customHeight="1" x14ac:dyDescent="0.25">
      <c r="A67" s="30"/>
      <c r="B67" s="29"/>
      <c r="C67" s="29"/>
      <c r="D67" s="35"/>
      <c r="E67" s="25"/>
      <c r="F67" s="29"/>
      <c r="G67" s="29"/>
    </row>
    <row r="68" spans="1:7" s="24" customFormat="1" ht="12.75" customHeight="1" x14ac:dyDescent="0.25">
      <c r="A68" s="36" t="s">
        <v>48</v>
      </c>
      <c r="B68" s="27">
        <f>SUM(B41:B65)</f>
        <v>3992812156</v>
      </c>
      <c r="C68" s="27">
        <f>SUM(C41:C65)</f>
        <v>3882666872</v>
      </c>
      <c r="D68" s="35"/>
      <c r="E68" s="47" t="s">
        <v>49</v>
      </c>
      <c r="F68" s="20">
        <f>SUM(F70:F74)</f>
        <v>73954377</v>
      </c>
      <c r="G68" s="20">
        <f>SUM(G70:G74)</f>
        <v>45880730</v>
      </c>
    </row>
    <row r="69" spans="1:7" s="24" customFormat="1" ht="9.9499999999999993" customHeight="1" x14ac:dyDescent="0.25">
      <c r="A69" s="30"/>
      <c r="B69" s="29"/>
      <c r="C69" s="29"/>
      <c r="D69" s="35"/>
      <c r="E69" s="48"/>
      <c r="F69" s="49"/>
      <c r="G69" s="49"/>
    </row>
    <row r="70" spans="1:7" s="24" customFormat="1" ht="15" customHeight="1" x14ac:dyDescent="0.25">
      <c r="A70" s="30"/>
      <c r="B70" s="29"/>
      <c r="C70" s="29"/>
      <c r="D70" s="35"/>
      <c r="E70" s="38" t="s">
        <v>50</v>
      </c>
      <c r="F70" s="29">
        <f>SUM('[1]ESF (cuentas)'!F75)</f>
        <v>0</v>
      </c>
      <c r="G70" s="29">
        <f>SUM('[1]ESF (cuentas)'!G75)</f>
        <v>0</v>
      </c>
    </row>
    <row r="71" spans="1:7" s="24" customFormat="1" ht="9.9499999999999993" customHeight="1" x14ac:dyDescent="0.25">
      <c r="A71" s="30"/>
      <c r="B71" s="29"/>
      <c r="C71" s="29"/>
      <c r="D71" s="35"/>
      <c r="E71" s="48"/>
      <c r="F71" s="49"/>
      <c r="G71" s="49"/>
    </row>
    <row r="72" spans="1:7" s="24" customFormat="1" ht="15" customHeight="1" x14ac:dyDescent="0.25">
      <c r="D72" s="35"/>
      <c r="E72" s="38" t="s">
        <v>51</v>
      </c>
      <c r="F72" s="29">
        <f>SUM('[1]ESF (cuentas)'!F77)</f>
        <v>73954377</v>
      </c>
      <c r="G72" s="29">
        <f>SUM('[1]ESF (cuentas)'!G77)</f>
        <v>45880730</v>
      </c>
    </row>
    <row r="73" spans="1:7" s="24" customFormat="1" ht="9.9499999999999993" customHeight="1" x14ac:dyDescent="0.25">
      <c r="A73" s="30"/>
      <c r="B73" s="29"/>
      <c r="C73" s="29"/>
      <c r="D73" s="35"/>
      <c r="E73" s="38"/>
      <c r="F73" s="29"/>
      <c r="G73" s="29"/>
    </row>
    <row r="74" spans="1:7" s="24" customFormat="1" ht="15" customHeight="1" x14ac:dyDescent="0.25">
      <c r="A74" s="30"/>
      <c r="B74" s="29"/>
      <c r="C74" s="29"/>
      <c r="D74" s="35"/>
      <c r="E74" s="38" t="s">
        <v>52</v>
      </c>
      <c r="F74" s="41">
        <f>SUM('[1]ESF (cuentas)'!F79)</f>
        <v>0</v>
      </c>
      <c r="G74" s="41">
        <f>SUM('[1]ESF (cuentas)'!G79)</f>
        <v>0</v>
      </c>
    </row>
    <row r="75" spans="1:7" s="24" customFormat="1" ht="9.9499999999999993" customHeight="1" x14ac:dyDescent="0.25">
      <c r="A75" s="48"/>
      <c r="B75" s="50"/>
      <c r="C75" s="27"/>
      <c r="D75" s="35"/>
      <c r="E75" s="38"/>
      <c r="F75" s="49"/>
      <c r="G75" s="49"/>
    </row>
    <row r="76" spans="1:7" s="24" customFormat="1" ht="15.95" customHeight="1" x14ac:dyDescent="0.25">
      <c r="D76" s="35"/>
      <c r="E76" s="47" t="s">
        <v>53</v>
      </c>
      <c r="F76" s="20">
        <f>SUM(F78:F86)</f>
        <v>2695972364</v>
      </c>
      <c r="G76" s="20">
        <f>SUM(G78:G86)</f>
        <v>2140293592</v>
      </c>
    </row>
    <row r="77" spans="1:7" s="24" customFormat="1" ht="9.9499999999999993" customHeight="1" x14ac:dyDescent="0.25">
      <c r="A77" s="30"/>
      <c r="B77" s="50"/>
      <c r="C77" s="29"/>
      <c r="D77" s="35"/>
      <c r="E77" s="48"/>
      <c r="F77" s="40"/>
      <c r="G77" s="40"/>
    </row>
    <row r="78" spans="1:7" s="24" customFormat="1" ht="15" customHeight="1" x14ac:dyDescent="0.25">
      <c r="A78" s="30"/>
      <c r="B78" s="50"/>
      <c r="C78" s="29"/>
      <c r="D78" s="35"/>
      <c r="E78" s="38" t="s">
        <v>54</v>
      </c>
      <c r="F78" s="29">
        <f>SUM('[1]ESF (cuentas)'!F83)</f>
        <v>296504582</v>
      </c>
      <c r="G78" s="29">
        <f>SUM('[1]ESF (cuentas)'!G83)</f>
        <v>-491708840</v>
      </c>
    </row>
    <row r="79" spans="1:7" s="24" customFormat="1" ht="9.9499999999999993" customHeight="1" x14ac:dyDescent="0.25">
      <c r="A79" s="30"/>
      <c r="B79" s="50"/>
      <c r="C79" s="29"/>
      <c r="D79" s="35"/>
      <c r="E79" s="38"/>
      <c r="F79" s="29"/>
      <c r="G79" s="29"/>
    </row>
    <row r="80" spans="1:7" s="24" customFormat="1" ht="15" customHeight="1" x14ac:dyDescent="0.25">
      <c r="A80" s="30"/>
      <c r="B80" s="50"/>
      <c r="C80" s="29"/>
      <c r="D80" s="35"/>
      <c r="E80" s="38" t="s">
        <v>55</v>
      </c>
      <c r="F80" s="29">
        <f>SUM('[1]ESF (cuentas)'!F85)</f>
        <v>2045786322</v>
      </c>
      <c r="G80" s="29">
        <f>SUM('[1]ESF (cuentas)'!G85)</f>
        <v>2278320972</v>
      </c>
    </row>
    <row r="81" spans="1:7" s="24" customFormat="1" ht="9.9499999999999993" customHeight="1" x14ac:dyDescent="0.25">
      <c r="A81" s="30"/>
      <c r="B81" s="50"/>
      <c r="C81" s="29"/>
      <c r="D81" s="35"/>
      <c r="E81" s="38"/>
      <c r="F81" s="29"/>
      <c r="G81" s="29"/>
    </row>
    <row r="82" spans="1:7" s="24" customFormat="1" ht="15" customHeight="1" x14ac:dyDescent="0.25">
      <c r="A82" s="30"/>
      <c r="B82" s="50"/>
      <c r="C82" s="29"/>
      <c r="D82" s="35"/>
      <c r="E82" s="51" t="s">
        <v>56</v>
      </c>
      <c r="F82" s="41">
        <f>SUM('[1]ESF (cuentas)'!F87)</f>
        <v>353402028</v>
      </c>
      <c r="G82" s="41">
        <f>SUM('[1]ESF (cuentas)'!G87)</f>
        <v>353402028</v>
      </c>
    </row>
    <row r="83" spans="1:7" s="24" customFormat="1" ht="9.9499999999999993" customHeight="1" x14ac:dyDescent="0.25">
      <c r="A83" s="30"/>
      <c r="B83" s="50"/>
      <c r="C83" s="29"/>
      <c r="D83" s="35"/>
      <c r="E83" s="51"/>
      <c r="F83" s="52"/>
      <c r="G83" s="52"/>
    </row>
    <row r="84" spans="1:7" s="24" customFormat="1" ht="15" customHeight="1" x14ac:dyDescent="0.25">
      <c r="A84" s="30"/>
      <c r="B84" s="50"/>
      <c r="C84" s="29"/>
      <c r="D84" s="35"/>
      <c r="E84" s="51" t="s">
        <v>57</v>
      </c>
      <c r="F84" s="29">
        <f>SUM('[1]ESF (cuentas)'!F91)</f>
        <v>0</v>
      </c>
      <c r="G84" s="29">
        <f>SUM('[1]ESF (cuentas)'!G91)</f>
        <v>0</v>
      </c>
    </row>
    <row r="85" spans="1:7" s="24" customFormat="1" ht="9.9499999999999993" customHeight="1" x14ac:dyDescent="0.25">
      <c r="A85" s="30"/>
      <c r="B85" s="50"/>
      <c r="C85" s="29"/>
      <c r="D85" s="35"/>
      <c r="E85" s="51"/>
      <c r="F85" s="29"/>
      <c r="G85" s="29"/>
    </row>
    <row r="86" spans="1:7" s="24" customFormat="1" ht="15" customHeight="1" x14ac:dyDescent="0.25">
      <c r="A86" s="30"/>
      <c r="B86" s="50"/>
      <c r="C86" s="29"/>
      <c r="D86" s="35"/>
      <c r="E86" s="38" t="s">
        <v>58</v>
      </c>
      <c r="F86" s="29">
        <f>SUM('[1]ESF (cuentas)'!F94)</f>
        <v>279432</v>
      </c>
      <c r="G86" s="29">
        <f>SUM('[1]ESF (cuentas)'!G94)</f>
        <v>279432</v>
      </c>
    </row>
    <row r="87" spans="1:7" s="24" customFormat="1" ht="9.9499999999999993" customHeight="1" x14ac:dyDescent="0.25">
      <c r="A87" s="30"/>
      <c r="B87" s="50"/>
      <c r="C87" s="29"/>
      <c r="D87" s="35"/>
      <c r="E87" s="38"/>
      <c r="F87" s="29"/>
      <c r="G87" s="29"/>
    </row>
    <row r="88" spans="1:7" s="24" customFormat="1" ht="25.5" x14ac:dyDescent="0.25">
      <c r="A88" s="30"/>
      <c r="B88" s="50"/>
      <c r="C88" s="29"/>
      <c r="D88" s="35"/>
      <c r="E88" s="53" t="s">
        <v>59</v>
      </c>
      <c r="F88" s="20">
        <f>SUM(F90:F92)</f>
        <v>0</v>
      </c>
      <c r="G88" s="20">
        <f>SUM(G90:G92)</f>
        <v>0</v>
      </c>
    </row>
    <row r="89" spans="1:7" s="24" customFormat="1" ht="9.9499999999999993" customHeight="1" x14ac:dyDescent="0.25">
      <c r="A89" s="30"/>
      <c r="B89" s="50"/>
      <c r="C89" s="29"/>
      <c r="D89" s="35"/>
      <c r="E89" s="38"/>
      <c r="F89" s="29"/>
      <c r="G89" s="29"/>
    </row>
    <row r="90" spans="1:7" s="24" customFormat="1" ht="15" customHeight="1" x14ac:dyDescent="0.25">
      <c r="A90" s="30"/>
      <c r="B90" s="50"/>
      <c r="C90" s="29"/>
      <c r="D90" s="35"/>
      <c r="E90" s="38" t="s">
        <v>60</v>
      </c>
      <c r="F90" s="29">
        <f>SUM('[1]ESF (cuentas)'!F98)</f>
        <v>0</v>
      </c>
      <c r="G90" s="29">
        <f>SUM('[1]ESF (cuentas)'!G98)</f>
        <v>0</v>
      </c>
    </row>
    <row r="91" spans="1:7" s="24" customFormat="1" ht="9.9499999999999993" customHeight="1" x14ac:dyDescent="0.25">
      <c r="A91" s="30"/>
      <c r="B91" s="50"/>
      <c r="C91" s="29"/>
      <c r="D91" s="35"/>
      <c r="E91" s="38"/>
      <c r="F91" s="29"/>
      <c r="G91" s="29"/>
    </row>
    <row r="92" spans="1:7" s="24" customFormat="1" ht="15" customHeight="1" x14ac:dyDescent="0.25">
      <c r="A92" s="30"/>
      <c r="B92" s="50"/>
      <c r="C92" s="29"/>
      <c r="D92" s="35"/>
      <c r="E92" s="38" t="s">
        <v>61</v>
      </c>
      <c r="F92" s="29">
        <f>SUM('[1]ESF (cuentas)'!F100)</f>
        <v>0</v>
      </c>
      <c r="G92" s="29">
        <f>SUM('[1]ESF (cuentas)'!G100)</f>
        <v>0</v>
      </c>
    </row>
    <row r="93" spans="1:7" s="24" customFormat="1" ht="9.9499999999999993" customHeight="1" x14ac:dyDescent="0.25">
      <c r="A93" s="30"/>
      <c r="B93" s="50"/>
      <c r="C93" s="29"/>
      <c r="D93" s="35"/>
      <c r="E93" s="38"/>
      <c r="F93" s="29"/>
      <c r="G93" s="29"/>
    </row>
    <row r="94" spans="1:7" s="24" customFormat="1" ht="15" customHeight="1" x14ac:dyDescent="0.25">
      <c r="A94" s="30"/>
      <c r="B94" s="50"/>
      <c r="C94" s="29"/>
      <c r="D94" s="35"/>
      <c r="E94" s="54" t="s">
        <v>62</v>
      </c>
      <c r="F94" s="44">
        <f>SUM(F68+F76+F88)</f>
        <v>2769926741</v>
      </c>
      <c r="G94" s="44">
        <f>SUM(G68+G76+G88)</f>
        <v>2186174322</v>
      </c>
    </row>
    <row r="95" spans="1:7" s="24" customFormat="1" ht="9.9499999999999993" customHeight="1" x14ac:dyDescent="0.25">
      <c r="A95" s="30"/>
      <c r="B95" s="50"/>
      <c r="C95" s="29"/>
      <c r="D95" s="35"/>
      <c r="E95" s="35"/>
      <c r="F95" s="28"/>
      <c r="G95" s="28"/>
    </row>
    <row r="96" spans="1:7" s="24" customFormat="1" ht="9.9499999999999993" customHeight="1" x14ac:dyDescent="0.25">
      <c r="A96" s="30"/>
      <c r="B96" s="50"/>
      <c r="C96" s="29"/>
      <c r="D96" s="35"/>
      <c r="E96" s="35"/>
      <c r="F96" s="28"/>
      <c r="G96" s="28"/>
    </row>
    <row r="97" spans="1:9" s="24" customFormat="1" ht="15" customHeight="1" x14ac:dyDescent="0.25">
      <c r="A97" s="55" t="s">
        <v>63</v>
      </c>
      <c r="B97" s="56">
        <f>SUM(B37+B68)</f>
        <v>4846282694</v>
      </c>
      <c r="C97" s="56">
        <f>SUM(C37+C68)</f>
        <v>4346099512</v>
      </c>
      <c r="D97" s="35"/>
      <c r="E97" s="57" t="s">
        <v>64</v>
      </c>
      <c r="F97" s="56">
        <f>SUM(F62+F94)</f>
        <v>4846282694</v>
      </c>
      <c r="G97" s="56">
        <f>SUM(G62+G94)</f>
        <v>4346099512</v>
      </c>
    </row>
    <row r="98" spans="1:9" s="63" customFormat="1" ht="5.0999999999999996" customHeight="1" x14ac:dyDescent="0.2">
      <c r="A98" s="58"/>
      <c r="B98" s="58"/>
      <c r="C98" s="59"/>
      <c r="D98" s="60"/>
      <c r="E98" s="61"/>
      <c r="F98" s="61"/>
      <c r="G98" s="62"/>
    </row>
    <row r="99" spans="1:9" s="68" customFormat="1" ht="12.75" x14ac:dyDescent="0.2">
      <c r="A99" s="64" t="s">
        <v>65</v>
      </c>
      <c r="B99" s="65"/>
      <c r="C99" s="66"/>
      <c r="D99" s="66"/>
      <c r="E99" s="67"/>
      <c r="F99" s="67"/>
      <c r="G99" s="67"/>
    </row>
    <row r="100" spans="1:9" s="68" customFormat="1" ht="12.75" x14ac:dyDescent="0.2">
      <c r="A100" s="64"/>
      <c r="B100" s="65"/>
      <c r="C100" s="66"/>
      <c r="D100" s="66"/>
      <c r="E100" s="67"/>
      <c r="F100" s="67"/>
      <c r="G100" s="67"/>
    </row>
    <row r="101" spans="1:9" s="68" customFormat="1" ht="12.75" x14ac:dyDescent="0.2">
      <c r="A101" s="64"/>
      <c r="B101" s="65"/>
      <c r="C101" s="66"/>
      <c r="D101" s="66"/>
      <c r="E101" s="67"/>
    </row>
    <row r="102" spans="1:9" s="68" customFormat="1" ht="12.75" x14ac:dyDescent="0.2">
      <c r="A102" s="64"/>
      <c r="B102" s="65"/>
      <c r="C102" s="66"/>
      <c r="D102" s="66"/>
      <c r="E102" s="67"/>
      <c r="F102" s="69"/>
      <c r="G102" s="69"/>
    </row>
    <row r="103" spans="1:9" s="68" customFormat="1" ht="12.75" x14ac:dyDescent="0.2">
      <c r="A103" s="64"/>
      <c r="B103" s="65"/>
      <c r="C103" s="66"/>
      <c r="D103" s="66"/>
      <c r="E103" s="67"/>
      <c r="F103" s="70"/>
      <c r="G103" s="70"/>
    </row>
    <row r="104" spans="1:9" s="73" customFormat="1" ht="12.75" x14ac:dyDescent="0.2">
      <c r="A104" s="71"/>
      <c r="B104" s="71"/>
      <c r="C104" s="71"/>
      <c r="D104" s="71"/>
      <c r="E104" s="71"/>
      <c r="F104" s="72"/>
      <c r="G104" s="72"/>
    </row>
    <row r="105" spans="1:9" s="74" customFormat="1" ht="12.75" x14ac:dyDescent="0.2">
      <c r="A105" s="68"/>
      <c r="B105" s="68"/>
      <c r="C105" s="68"/>
      <c r="D105" s="68"/>
      <c r="E105" s="71"/>
      <c r="F105" s="71"/>
      <c r="G105" s="71"/>
      <c r="H105" s="73"/>
      <c r="I105" s="73"/>
    </row>
    <row r="106" spans="1:9" s="74" customFormat="1" ht="12.75" x14ac:dyDescent="0.2">
      <c r="A106" s="71"/>
      <c r="B106" s="71"/>
      <c r="C106" s="71"/>
      <c r="D106" s="71"/>
      <c r="E106" s="68"/>
      <c r="F106" s="68"/>
      <c r="G106" s="68"/>
      <c r="H106" s="73"/>
    </row>
    <row r="107" spans="1:9" s="74" customFormat="1" ht="12.75" x14ac:dyDescent="0.2">
      <c r="A107" s="68"/>
      <c r="B107" s="68"/>
      <c r="C107" s="68"/>
      <c r="D107" s="68"/>
      <c r="E107" s="71"/>
      <c r="F107" s="71"/>
      <c r="G107" s="71"/>
      <c r="H107" s="73"/>
    </row>
    <row r="108" spans="1:9" s="74" customFormat="1" ht="12.75" x14ac:dyDescent="0.2">
      <c r="A108" s="68"/>
      <c r="B108" s="68"/>
      <c r="C108" s="68"/>
      <c r="D108" s="68"/>
      <c r="E108" s="68"/>
      <c r="F108" s="68"/>
      <c r="G108" s="68"/>
      <c r="H108" s="73"/>
    </row>
    <row r="109" spans="1:9" s="74" customFormat="1" ht="12.75" x14ac:dyDescent="0.2">
      <c r="A109" s="68"/>
      <c r="B109" s="68"/>
      <c r="C109" s="68"/>
      <c r="D109" s="68"/>
      <c r="E109" s="68"/>
      <c r="F109" s="68"/>
      <c r="G109" s="68"/>
      <c r="H109" s="73"/>
    </row>
    <row r="110" spans="1:9" s="74" customFormat="1" ht="12.75" x14ac:dyDescent="0.2">
      <c r="A110" s="68"/>
      <c r="B110" s="68"/>
      <c r="C110" s="68"/>
      <c r="D110" s="68"/>
      <c r="E110" s="68"/>
      <c r="F110" s="68"/>
      <c r="G110" s="68"/>
      <c r="H110" s="73"/>
    </row>
    <row r="111" spans="1:9" s="74" customFormat="1" ht="12.75" x14ac:dyDescent="0.2">
      <c r="A111" s="68"/>
      <c r="B111" s="68"/>
      <c r="C111" s="68"/>
      <c r="D111" s="68"/>
      <c r="E111" s="68"/>
      <c r="F111" s="68"/>
      <c r="G111" s="68"/>
      <c r="H111" s="73"/>
    </row>
    <row r="112" spans="1:9" s="74" customFormat="1" ht="12.75" x14ac:dyDescent="0.2">
      <c r="A112" s="68"/>
      <c r="B112" s="68"/>
      <c r="C112" s="68"/>
      <c r="D112" s="68"/>
      <c r="E112" s="68"/>
      <c r="F112" s="68"/>
      <c r="G112" s="68"/>
      <c r="H112" s="73"/>
    </row>
    <row r="113" spans="1:8" s="74" customFormat="1" ht="12.75" x14ac:dyDescent="0.2">
      <c r="A113" s="68"/>
      <c r="B113" s="68"/>
      <c r="C113" s="68"/>
      <c r="D113" s="68"/>
      <c r="E113" s="68"/>
      <c r="F113" s="68"/>
      <c r="G113" s="68"/>
      <c r="H113" s="73"/>
    </row>
    <row r="114" spans="1:8" s="74" customFormat="1" ht="12.75" x14ac:dyDescent="0.2">
      <c r="A114" s="68"/>
      <c r="B114" s="68"/>
      <c r="C114" s="68"/>
      <c r="D114" s="68"/>
      <c r="E114" s="68"/>
      <c r="F114" s="68"/>
      <c r="G114" s="68"/>
      <c r="H114" s="73"/>
    </row>
    <row r="115" spans="1:8" s="74" customFormat="1" ht="12.75" x14ac:dyDescent="0.2">
      <c r="A115" s="68"/>
      <c r="B115" s="68"/>
      <c r="C115" s="68"/>
      <c r="D115" s="68"/>
      <c r="E115" s="68"/>
      <c r="F115" s="68"/>
      <c r="G115" s="68"/>
      <c r="H115" s="73"/>
    </row>
    <row r="116" spans="1:8" s="74" customFormat="1" ht="12.75" x14ac:dyDescent="0.2">
      <c r="A116" s="68"/>
      <c r="B116" s="68"/>
      <c r="C116" s="68"/>
      <c r="D116" s="68"/>
      <c r="E116" s="75"/>
      <c r="F116" s="75"/>
      <c r="G116" s="75"/>
      <c r="H116" s="73"/>
    </row>
    <row r="117" spans="1:8" s="74" customFormat="1" ht="12.75" x14ac:dyDescent="0.2">
      <c r="A117" s="68"/>
      <c r="B117" s="68"/>
      <c r="C117" s="68"/>
      <c r="D117" s="68"/>
      <c r="E117" s="76"/>
      <c r="F117" s="76"/>
      <c r="G117" s="76"/>
      <c r="H117" s="73"/>
    </row>
    <row r="118" spans="1:8" s="74" customFormat="1" ht="13.5" x14ac:dyDescent="0.25">
      <c r="A118" s="77"/>
      <c r="B118" s="77"/>
      <c r="C118" s="77"/>
      <c r="D118" s="77"/>
      <c r="E118" s="68"/>
      <c r="F118" s="68"/>
      <c r="G118" s="68"/>
      <c r="H118" s="73"/>
    </row>
    <row r="119" spans="1:8" s="74" customFormat="1" ht="13.5" x14ac:dyDescent="0.25">
      <c r="A119" s="78"/>
      <c r="B119" s="78"/>
      <c r="C119" s="78"/>
      <c r="D119" s="78"/>
      <c r="E119" s="78"/>
      <c r="F119" s="78"/>
      <c r="G119" s="78"/>
      <c r="H119" s="73"/>
    </row>
    <row r="120" spans="1:8" s="74" customFormat="1" ht="13.5" x14ac:dyDescent="0.25">
      <c r="A120" s="78"/>
      <c r="B120" s="78"/>
      <c r="C120" s="78"/>
      <c r="D120" s="78"/>
      <c r="E120" s="78"/>
      <c r="F120" s="78"/>
      <c r="G120" s="78"/>
      <c r="H120" s="73"/>
    </row>
    <row r="121" spans="1:8" s="74" customFormat="1" ht="13.5" x14ac:dyDescent="0.25">
      <c r="A121" s="78"/>
      <c r="B121" s="78"/>
      <c r="C121" s="78"/>
      <c r="D121" s="78"/>
      <c r="E121" s="78"/>
      <c r="F121" s="78"/>
      <c r="G121" s="78"/>
      <c r="H121" s="73"/>
    </row>
    <row r="122" spans="1:8" s="74" customFormat="1" ht="13.5" x14ac:dyDescent="0.25">
      <c r="A122" s="3"/>
      <c r="B122" s="3"/>
      <c r="C122" s="3"/>
      <c r="D122" s="3"/>
      <c r="E122" s="78"/>
      <c r="F122" s="78"/>
      <c r="G122" s="78"/>
      <c r="H122" s="73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2022-10-31T04:35:43Z</dcterms:created>
  <dcterms:modified xsi:type="dcterms:W3CDTF">2022-10-31T04:35:45Z</dcterms:modified>
</cp:coreProperties>
</file>