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BCD63924-D372-46EE-BE01-46651FEC411F}" xr6:coauthVersionLast="40" xr6:coauthVersionMax="40" xr10:uidLastSave="{00000000-0000-0000-0000-000000000000}"/>
  <bookViews>
    <workbookView xWindow="0" yWindow="0" windowWidth="25200" windowHeight="11775" xr2:uid="{62908D08-535E-4209-833F-79A6F122B4CF}"/>
  </bookViews>
  <sheets>
    <sheet name="4 EC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8" i="1"/>
  <c r="D67" i="1"/>
  <c r="C67" i="1"/>
  <c r="C66" i="1"/>
  <c r="C65" i="1"/>
  <c r="C64" i="1"/>
  <c r="C62" i="1" s="1"/>
  <c r="D62" i="1"/>
  <c r="C60" i="1"/>
  <c r="C56" i="1" s="1"/>
  <c r="C59" i="1"/>
  <c r="D58" i="1"/>
  <c r="C58" i="1"/>
  <c r="D56" i="1"/>
  <c r="D54" i="1" s="1"/>
  <c r="D52" i="1"/>
  <c r="D51" i="1"/>
  <c r="D50" i="1"/>
  <c r="D49" i="1"/>
  <c r="D48" i="1"/>
  <c r="C48" i="1"/>
  <c r="D47" i="1"/>
  <c r="D45" i="1" s="1"/>
  <c r="C45" i="1"/>
  <c r="D43" i="1"/>
  <c r="C42" i="1"/>
  <c r="C41" i="1"/>
  <c r="D40" i="1"/>
  <c r="C40" i="1"/>
  <c r="D39" i="1"/>
  <c r="C39" i="1"/>
  <c r="C38" i="1"/>
  <c r="C34" i="1" s="1"/>
  <c r="C32" i="1" s="1"/>
  <c r="D37" i="1"/>
  <c r="C37" i="1"/>
  <c r="C36" i="1"/>
  <c r="D34" i="1"/>
  <c r="D32" i="1" s="1"/>
  <c r="D30" i="1"/>
  <c r="D29" i="1"/>
  <c r="C29" i="1"/>
  <c r="D28" i="1"/>
  <c r="C27" i="1"/>
  <c r="D26" i="1"/>
  <c r="D25" i="1"/>
  <c r="D24" i="1"/>
  <c r="C23" i="1"/>
  <c r="C20" i="1" s="1"/>
  <c r="D22" i="1"/>
  <c r="D20" i="1" s="1"/>
  <c r="D18" i="1"/>
  <c r="C18" i="1"/>
  <c r="D17" i="1"/>
  <c r="C17" i="1"/>
  <c r="D16" i="1"/>
  <c r="D15" i="1"/>
  <c r="C15" i="1"/>
  <c r="C10" i="1" s="1"/>
  <c r="C8" i="1" s="1"/>
  <c r="D14" i="1"/>
  <c r="D13" i="1"/>
  <c r="D12" i="1"/>
  <c r="D10" i="1" s="1"/>
  <c r="A4" i="1"/>
  <c r="D8" i="1" l="1"/>
  <c r="F8" i="1" s="1"/>
  <c r="C54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<sst xmlns="http://schemas.openxmlformats.org/spreadsheetml/2006/main" count="58" uniqueCount="58">
  <si>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</si>
  <si>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GOBIERNO ESTATAL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</si>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</sst>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4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0" fontId="6" fillId="4" borderId="0" xfId="1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right" vertical="top" wrapText="1" indent="3"/>
    </xf>
    <xf numFmtId="166" fontId="9" fillId="4" borderId="0" xfId="1" applyNumberFormat="1" applyFont="1" applyFill="1" applyBorder="1" applyAlignment="1">
      <alignment horizontal="right" vertical="top" indent="3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 indent="3"/>
    </xf>
    <xf numFmtId="0" fontId="3" fillId="5" borderId="0" xfId="1" applyFont="1" applyFill="1" applyBorder="1" applyAlignment="1">
      <alignment vertical="top"/>
    </xf>
    <xf numFmtId="37" fontId="9" fillId="5" borderId="0" xfId="1" applyNumberFormat="1" applyFont="1" applyFill="1" applyBorder="1" applyAlignment="1">
      <alignment vertical="top"/>
    </xf>
    <xf numFmtId="165" fontId="7" fillId="5" borderId="0" xfId="1" applyNumberFormat="1" applyFont="1" applyFill="1" applyBorder="1" applyAlignment="1">
      <alignment horizontal="right" vertical="top" wrapText="1" indent="3"/>
    </xf>
    <xf numFmtId="0" fontId="1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 indent="3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 indent="3"/>
    </xf>
    <xf numFmtId="164" fontId="3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 indent="3"/>
    </xf>
    <xf numFmtId="167" fontId="1" fillId="0" borderId="0" xfId="1" applyNumberFormat="1" applyFont="1" applyFill="1" applyBorder="1" applyAlignment="1">
      <alignment horizontal="right" vertical="top" indent="3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 indent="3"/>
    </xf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0" fontId="3" fillId="0" borderId="3" xfId="1" applyFont="1" applyFill="1" applyBorder="1"/>
    <xf numFmtId="37" fontId="1" fillId="0" borderId="3" xfId="1" applyNumberFormat="1" applyFont="1" applyFill="1" applyBorder="1" applyAlignment="1">
      <alignment horizontal="left" vertical="top"/>
    </xf>
    <xf numFmtId="164" fontId="1" fillId="0" borderId="3" xfId="1" applyNumberFormat="1" applyFont="1" applyFill="1" applyBorder="1" applyAlignment="1">
      <alignment horizontal="right" vertical="top"/>
    </xf>
    <xf numFmtId="0" fontId="12" fillId="0" borderId="4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164" fontId="3" fillId="0" borderId="0" xfId="1" applyNumberFormat="1" applyFont="1" applyFill="1"/>
    <xf numFmtId="0" fontId="13" fillId="0" borderId="0" xfId="2"/>
    <xf numFmtId="164" fontId="3" fillId="0" borderId="0" xfId="1" applyNumberFormat="1" applyFont="1"/>
  </cellXfs>
  <cellStyles count="3">
    <cellStyle name="Normal" xfId="0" builtinId="0"/>
    <cellStyle name="Normal 17" xfId="2" xr:uid="{0D006DA4-995C-42BF-BECF-851C0A4C40B8}"/>
    <cellStyle name="Normal 2 2" xfId="1" xr:uid="{2528EA56-A203-491B-85E4-13C89E95A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B14">
            <v>14781428995</v>
          </cell>
          <cell r="C14">
            <v>8071189992</v>
          </cell>
          <cell r="F14">
            <v>2393850805</v>
          </cell>
          <cell r="G14">
            <v>2112175418</v>
          </cell>
        </row>
        <row r="17">
          <cell r="B17">
            <v>2643714152</v>
          </cell>
          <cell r="C17">
            <v>150854964</v>
          </cell>
          <cell r="F17">
            <v>0</v>
          </cell>
          <cell r="G17">
            <v>0</v>
          </cell>
        </row>
        <row r="20">
          <cell r="B20">
            <v>242234168</v>
          </cell>
          <cell r="C20">
            <v>0</v>
          </cell>
          <cell r="F20">
            <v>68320371</v>
          </cell>
          <cell r="G20">
            <v>0</v>
          </cell>
        </row>
        <row r="23">
          <cell r="B23">
            <v>679510</v>
          </cell>
          <cell r="C23">
            <v>679510</v>
          </cell>
          <cell r="F23">
            <v>0</v>
          </cell>
          <cell r="G23">
            <v>0</v>
          </cell>
        </row>
        <row r="26">
          <cell r="B26">
            <v>80219651</v>
          </cell>
          <cell r="C26">
            <v>69460015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16240942</v>
          </cell>
          <cell r="G29">
            <v>10158496</v>
          </cell>
        </row>
        <row r="32">
          <cell r="B32">
            <v>0</v>
          </cell>
          <cell r="C32">
            <v>0</v>
          </cell>
          <cell r="F32">
            <v>6315007</v>
          </cell>
          <cell r="G32">
            <v>5749468</v>
          </cell>
        </row>
        <row r="35">
          <cell r="F35">
            <v>16264303</v>
          </cell>
          <cell r="G35">
            <v>39417164</v>
          </cell>
        </row>
        <row r="41">
          <cell r="B41">
            <v>1023196143</v>
          </cell>
          <cell r="C41">
            <v>797894562</v>
          </cell>
          <cell r="F41">
            <v>2050531891</v>
          </cell>
          <cell r="G41">
            <v>2059280706</v>
          </cell>
        </row>
        <row r="44">
          <cell r="B44">
            <v>5336337867</v>
          </cell>
          <cell r="C44">
            <v>5361537396</v>
          </cell>
          <cell r="F44">
            <v>124011</v>
          </cell>
          <cell r="G44">
            <v>124011</v>
          </cell>
        </row>
        <row r="47">
          <cell r="B47">
            <v>42674638512</v>
          </cell>
          <cell r="C47">
            <v>42124203869</v>
          </cell>
          <cell r="F47">
            <v>13022620822</v>
          </cell>
          <cell r="G47">
            <v>13264633883</v>
          </cell>
        </row>
        <row r="50">
          <cell r="B50">
            <v>4276649259</v>
          </cell>
          <cell r="C50">
            <v>4249478693</v>
          </cell>
          <cell r="F50">
            <v>3149246975</v>
          </cell>
          <cell r="G50">
            <v>3442491512</v>
          </cell>
        </row>
        <row r="53">
          <cell r="B53">
            <v>209942701</v>
          </cell>
          <cell r="C53">
            <v>208389680</v>
          </cell>
          <cell r="F53">
            <v>923244789</v>
          </cell>
          <cell r="G53">
            <v>923934137</v>
          </cell>
        </row>
        <row r="56">
          <cell r="B56">
            <v>-161893869</v>
          </cell>
          <cell r="C56">
            <v>-110539010</v>
          </cell>
          <cell r="F56">
            <v>57522185</v>
          </cell>
          <cell r="G56">
            <v>58960902</v>
          </cell>
        </row>
        <row r="59">
          <cell r="B59">
            <v>5693123580</v>
          </cell>
          <cell r="C59">
            <v>4999347644</v>
          </cell>
        </row>
        <row r="62">
          <cell r="B62">
            <v>0</v>
          </cell>
          <cell r="C62">
            <v>0</v>
          </cell>
        </row>
        <row r="65">
          <cell r="B65">
            <v>93366689</v>
          </cell>
          <cell r="C65">
            <v>76882825</v>
          </cell>
        </row>
        <row r="70">
          <cell r="F70">
            <v>0</v>
          </cell>
          <cell r="G70">
            <v>0</v>
          </cell>
        </row>
        <row r="72">
          <cell r="F72">
            <v>106882006</v>
          </cell>
          <cell r="G72">
            <v>75488931</v>
          </cell>
        </row>
        <row r="74">
          <cell r="F74">
            <v>-21864189559</v>
          </cell>
          <cell r="G74">
            <v>-29357630533</v>
          </cell>
        </row>
        <row r="78">
          <cell r="F78">
            <v>33516610262</v>
          </cell>
          <cell r="G78">
            <v>30886376074</v>
          </cell>
        </row>
        <row r="80">
          <cell r="F80">
            <v>42796779459</v>
          </cell>
          <cell r="G80">
            <v>41905012038</v>
          </cell>
        </row>
        <row r="82">
          <cell r="F82">
            <v>635699094</v>
          </cell>
          <cell r="G82">
            <v>575633938</v>
          </cell>
        </row>
        <row r="84">
          <cell r="F84">
            <v>0</v>
          </cell>
          <cell r="G84">
            <v>0</v>
          </cell>
        </row>
        <row r="86">
          <cell r="F86">
            <v>-2426005</v>
          </cell>
          <cell r="G86">
            <v>-2426005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7"/>
      <sheetData sheetId="8">
        <row r="4">
          <cell r="A4" t="str">
            <v>DEL 1 DE ENERO AL 30 DE SEPTIEMBRE DE 2022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6B016-31BF-4E0D-AD81-F3E899F29A3F}">
  <sheetPr>
    <tabColor theme="0" tint="-0.14999847407452621"/>
    <pageSetUpPr fitToPage="1"/>
  </sheetPr>
  <dimension ref="A1:H88"/>
  <sheetViews>
    <sheetView showGridLines="0" tabSelected="1" zoomScale="115" zoomScaleNormal="115" workbookViewId="0">
      <selection sqref="A1:D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3" customWidth="1"/>
    <col min="5" max="5" width="11.42578125" style="50"/>
    <col min="6" max="6" width="11.42578125" style="52"/>
    <col min="7" max="7" width="15.28515625" style="52" bestFit="1" customWidth="1"/>
    <col min="8" max="8" width="11.42578125" style="52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30 DE SEPTIEMBRE DE 2022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8" t="s">
        <v>6</v>
      </c>
      <c r="E6" s="2"/>
      <c r="F6" s="3"/>
      <c r="G6" s="3"/>
      <c r="H6" s="3"/>
    </row>
    <row r="7" spans="1:8" s="9" customFormat="1" ht="3.95" customHeight="1" x14ac:dyDescent="0.25">
      <c r="B7" s="10"/>
      <c r="C7" s="11"/>
      <c r="D7" s="11"/>
      <c r="E7" s="12"/>
    </row>
    <row r="8" spans="1:8" s="9" customFormat="1" x14ac:dyDescent="0.25">
      <c r="A8" s="13" t="s">
        <v>7</v>
      </c>
      <c r="B8" s="14"/>
      <c r="C8" s="15">
        <f>SUM(C10+C20)</f>
        <v>76554388</v>
      </c>
      <c r="D8" s="16">
        <f>SUM(D10+D20)</f>
        <v>10970811606</v>
      </c>
      <c r="E8" s="12"/>
      <c r="F8" s="17">
        <f>SUM(D8-C8)</f>
        <v>10894257218</v>
      </c>
      <c r="G8" s="18"/>
    </row>
    <row r="9" spans="1:8" s="9" customFormat="1" ht="7.5" customHeight="1" x14ac:dyDescent="0.25">
      <c r="B9" s="19"/>
      <c r="C9" s="20"/>
      <c r="D9" s="20"/>
      <c r="E9" s="12"/>
    </row>
    <row r="10" spans="1:8" s="25" customFormat="1" ht="12.75" x14ac:dyDescent="0.25">
      <c r="A10" s="21"/>
      <c r="B10" s="22" t="s">
        <v>8</v>
      </c>
      <c r="C10" s="23">
        <f>SUM(C12:C18)</f>
        <v>0</v>
      </c>
      <c r="D10" s="23">
        <f>SUM(D12:D18)</f>
        <v>9456091995</v>
      </c>
      <c r="E10" s="24"/>
    </row>
    <row r="11" spans="1:8" s="25" customFormat="1" ht="3" customHeight="1" x14ac:dyDescent="0.25">
      <c r="B11" s="19"/>
      <c r="C11" s="26"/>
      <c r="D11" s="26"/>
      <c r="E11" s="24"/>
    </row>
    <row r="12" spans="1:8" s="25" customFormat="1" ht="12.75" x14ac:dyDescent="0.25">
      <c r="B12" s="27" t="s">
        <v>9</v>
      </c>
      <c r="C12" s="28">
        <v>0</v>
      </c>
      <c r="D12" s="28">
        <f>SUM('[1]1ESF'!B14-'[1]1ESF'!C14)</f>
        <v>6710239003</v>
      </c>
      <c r="E12" s="24"/>
    </row>
    <row r="13" spans="1:8" s="25" customFormat="1" ht="12.75" x14ac:dyDescent="0.25">
      <c r="B13" s="27" t="s">
        <v>10</v>
      </c>
      <c r="C13" s="28">
        <v>0</v>
      </c>
      <c r="D13" s="28">
        <f>SUM('[1]1ESF'!B17-'[1]1ESF'!C17)</f>
        <v>2492859188</v>
      </c>
      <c r="E13" s="24"/>
    </row>
    <row r="14" spans="1:8" s="25" customFormat="1" ht="12.75" x14ac:dyDescent="0.25">
      <c r="B14" s="27" t="s">
        <v>11</v>
      </c>
      <c r="C14" s="28">
        <v>0</v>
      </c>
      <c r="D14" s="28">
        <f>SUM('[1]1ESF'!B20-'[1]1ESF'!C20)</f>
        <v>242234168</v>
      </c>
      <c r="E14" s="24"/>
    </row>
    <row r="15" spans="1:8" s="25" customFormat="1" ht="12.75" customHeight="1" x14ac:dyDescent="0.25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8" s="25" customFormat="1" ht="12.75" x14ac:dyDescent="0.25">
      <c r="B16" s="27" t="s">
        <v>13</v>
      </c>
      <c r="C16" s="28">
        <v>0</v>
      </c>
      <c r="D16" s="28">
        <f>SUM('[1]1ESF'!B26-'[1]1ESF'!C26)</f>
        <v>10759636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76554388</v>
      </c>
      <c r="D20" s="23">
        <f>SUM(D22:D30)</f>
        <v>1514719611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v>0</v>
      </c>
      <c r="D22" s="30">
        <f>SUM('[1]1ESF'!B41-'[1]1ESF'!C41)</f>
        <v>225301581</v>
      </c>
      <c r="E22" s="12"/>
    </row>
    <row r="23" spans="1:7" s="25" customFormat="1" ht="12.75" x14ac:dyDescent="0.25">
      <c r="B23" s="27" t="s">
        <v>18</v>
      </c>
      <c r="C23" s="28">
        <f>SUM('[1]1ESF'!C44-'[1]1ESF'!B44)</f>
        <v>25199529</v>
      </c>
      <c r="D23" s="28">
        <v>0</v>
      </c>
      <c r="E23" s="24"/>
      <c r="G23" s="33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550434643</v>
      </c>
      <c r="E24" s="24"/>
      <c r="G24" s="33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27170566</v>
      </c>
      <c r="E25" s="24"/>
      <c r="G25" s="33"/>
    </row>
    <row r="26" spans="1:7" s="32" customFormat="1" ht="12.75" x14ac:dyDescent="0.25">
      <c r="B26" s="27" t="s">
        <v>21</v>
      </c>
      <c r="C26" s="28">
        <v>0</v>
      </c>
      <c r="D26" s="28">
        <f>SUM('[1]1ESF'!B53-'[1]1ESF'!C53)</f>
        <v>1553021</v>
      </c>
      <c r="E26" s="12"/>
    </row>
    <row r="27" spans="1:7" s="32" customFormat="1" ht="12.75" x14ac:dyDescent="0.25">
      <c r="B27" s="27" t="s">
        <v>22</v>
      </c>
      <c r="C27" s="28">
        <f>SUM('[1]1ESF'!C56-'[1]1ESF'!B56)</f>
        <v>51354859</v>
      </c>
      <c r="D27" s="28">
        <v>0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693775936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v>0</v>
      </c>
      <c r="D30" s="28">
        <f>SUM('[1]1ESF'!B65-'[1]1ESF'!C65)</f>
        <v>16483864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356643743</v>
      </c>
      <c r="D32" s="16">
        <f>SUM(D34+D45)</f>
        <v>569287339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356643743</v>
      </c>
      <c r="D34" s="23">
        <f>SUM(D36:D43)</f>
        <v>23152861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f>SUM('[1]1ESF'!F14-'[1]1ESF'!G14)</f>
        <v>281675387</v>
      </c>
      <c r="D36" s="28">
        <v>0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68320371</v>
      </c>
      <c r="D38" s="28"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6082446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f>SUM('[1]1ESF'!F32-'[1]1ESF'!G32)</f>
        <v>565539</v>
      </c>
      <c r="D42" s="28">
        <v>0</v>
      </c>
      <c r="E42" s="24"/>
    </row>
    <row r="43" spans="1:7" s="25" customFormat="1" ht="12.75" x14ac:dyDescent="0.25">
      <c r="B43" s="36" t="s">
        <v>35</v>
      </c>
      <c r="C43" s="28">
        <v>0</v>
      </c>
      <c r="D43" s="28">
        <f>SUM('[1]1ESF'!G35-'[1]1ESF'!F35)</f>
        <v>23152861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0</v>
      </c>
      <c r="D45" s="23">
        <f>SUM(D47:D52)</f>
        <v>546134478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8748815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v>0</v>
      </c>
      <c r="D49" s="28">
        <f>SUM('[1]1ESF'!G47-'[1]1ESF'!F47)</f>
        <v>242013061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293244537</v>
      </c>
      <c r="E50" s="2"/>
    </row>
    <row r="51" spans="1:7" s="39" customFormat="1" ht="12.75" x14ac:dyDescent="0.2">
      <c r="B51" s="40" t="s">
        <v>41</v>
      </c>
      <c r="C51" s="28">
        <v>0</v>
      </c>
      <c r="D51" s="28">
        <f>SUM('[1]1ESF'!G53-'[1]1ESF'!F53)</f>
        <v>689348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SUM('[1]1ESF'!G56-'[1]1ESF'!F56)</f>
        <v>1438717</v>
      </c>
      <c r="E52" s="2"/>
    </row>
    <row r="53" spans="1:7" s="41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11106900814</v>
      </c>
      <c r="D54" s="15">
        <f>SUM(D56+D62)</f>
        <v>0</v>
      </c>
      <c r="E54" s="12"/>
      <c r="F54" s="17"/>
      <c r="G54" s="18"/>
    </row>
    <row r="55" spans="1:7" s="41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7524834049</v>
      </c>
      <c r="D56" s="23">
        <f>SUM(D58:D60)</f>
        <v>0</v>
      </c>
      <c r="E56" s="24"/>
    </row>
    <row r="57" spans="1:7" s="41" customFormat="1" ht="3" customHeight="1" x14ac:dyDescent="0.2">
      <c r="B57" s="34"/>
      <c r="C57" s="30"/>
      <c r="D57" s="31"/>
      <c r="E57" s="2"/>
    </row>
    <row r="58" spans="1:7" s="41" customFormat="1" ht="12.75" customHeight="1" x14ac:dyDescent="0.2">
      <c r="B58" s="42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41" customFormat="1" ht="12.75" x14ac:dyDescent="0.2">
      <c r="B59" s="42" t="s">
        <v>46</v>
      </c>
      <c r="C59" s="28">
        <f>SUM('[1]1ESF'!F72-'[1]1ESF'!G72)</f>
        <v>31393075</v>
      </c>
      <c r="D59" s="28">
        <v>0</v>
      </c>
      <c r="E59" s="2"/>
    </row>
    <row r="60" spans="1:7" s="41" customFormat="1" ht="12.75" x14ac:dyDescent="0.2">
      <c r="B60" s="42" t="s">
        <v>47</v>
      </c>
      <c r="C60" s="28">
        <f>SUM('[1]1ESF'!F74-'[1]1ESF'!G74)</f>
        <v>7493440974</v>
      </c>
      <c r="D60" s="28">
        <v>0</v>
      </c>
      <c r="E60" s="2"/>
    </row>
    <row r="61" spans="1:7" s="41" customFormat="1" ht="12.75" x14ac:dyDescent="0.2">
      <c r="B61" s="42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3582066765</v>
      </c>
      <c r="D62" s="23">
        <f>SUM(D64:D68)</f>
        <v>0</v>
      </c>
      <c r="E62" s="24"/>
    </row>
    <row r="63" spans="1:7" s="41" customFormat="1" ht="3" customHeight="1" x14ac:dyDescent="0.2">
      <c r="B63" s="34"/>
      <c r="C63" s="30"/>
      <c r="D63" s="31"/>
      <c r="E63" s="2"/>
    </row>
    <row r="64" spans="1:7" s="41" customFormat="1" ht="12.75" x14ac:dyDescent="0.2">
      <c r="B64" s="42" t="s">
        <v>49</v>
      </c>
      <c r="C64" s="28">
        <f>SUM('[1]1ESF'!F78-'[1]1ESF'!G78)</f>
        <v>2630234188</v>
      </c>
      <c r="D64" s="28">
        <v>0</v>
      </c>
      <c r="E64" s="2"/>
    </row>
    <row r="65" spans="1:5" s="43" customFormat="1" ht="12.75" x14ac:dyDescent="0.2">
      <c r="B65" s="42" t="s">
        <v>50</v>
      </c>
      <c r="C65" s="28">
        <f>SUM('[1]1ESF'!F80-'[1]1ESF'!G80)</f>
        <v>891767421</v>
      </c>
      <c r="D65" s="28">
        <v>0</v>
      </c>
      <c r="E65" s="44"/>
    </row>
    <row r="66" spans="1:5" s="43" customFormat="1" ht="12.75" customHeight="1" x14ac:dyDescent="0.2">
      <c r="B66" s="42" t="s">
        <v>51</v>
      </c>
      <c r="C66" s="28">
        <f>SUM('[1]1ESF'!F82-'[1]1ESF'!G82)</f>
        <v>60065156</v>
      </c>
      <c r="D66" s="28">
        <v>0</v>
      </c>
      <c r="E66" s="44"/>
    </row>
    <row r="67" spans="1:5" s="43" customFormat="1" ht="12.75" customHeight="1" x14ac:dyDescent="0.2">
      <c r="B67" s="42" t="s">
        <v>52</v>
      </c>
      <c r="C67" s="28">
        <f>SUM('[1]1ESF'!F84-'[1]1ESF'!G84)</f>
        <v>0</v>
      </c>
      <c r="D67" s="28">
        <f>SUM('[1]1ESF'!G84-'[1]1ESF'!F84)</f>
        <v>0</v>
      </c>
      <c r="E67" s="44"/>
    </row>
    <row r="68" spans="1:5" s="43" customFormat="1" ht="12.75" customHeight="1" x14ac:dyDescent="0.2">
      <c r="B68" s="42" t="s">
        <v>53</v>
      </c>
      <c r="C68" s="28">
        <f>SUM('[1]1ESF'!F86-'[1]1ESF'!G86)</f>
        <v>0</v>
      </c>
      <c r="D68" s="28">
        <f>SUM('[1]1ESF'!G86-'[1]1ESF'!F86)</f>
        <v>0</v>
      </c>
      <c r="E68" s="44"/>
    </row>
    <row r="69" spans="1:5" s="43" customFormat="1" ht="12.75" customHeight="1" x14ac:dyDescent="0.2">
      <c r="B69" s="42"/>
      <c r="C69" s="26"/>
      <c r="D69" s="31"/>
      <c r="E69" s="44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4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44"/>
    </row>
    <row r="72" spans="1:5" s="4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44"/>
    </row>
    <row r="73" spans="1:5" s="43" customFormat="1" ht="3.75" customHeight="1" x14ac:dyDescent="0.2">
      <c r="A73" s="45"/>
      <c r="B73" s="46"/>
      <c r="C73" s="47"/>
      <c r="D73" s="47"/>
      <c r="E73" s="44"/>
    </row>
    <row r="74" spans="1:5" s="50" customFormat="1" ht="12.75" customHeight="1" x14ac:dyDescent="0.2">
      <c r="A74" s="41" t="s">
        <v>57</v>
      </c>
      <c r="B74" s="48"/>
      <c r="C74" s="48"/>
      <c r="D74" s="48"/>
      <c r="E74" s="49"/>
    </row>
    <row r="75" spans="1:5" s="50" customFormat="1" ht="12.75" customHeight="1" x14ac:dyDescent="0.2">
      <c r="A75" s="41"/>
      <c r="B75" s="41"/>
      <c r="C75" s="51"/>
      <c r="D75" s="51"/>
      <c r="E75" s="49"/>
    </row>
    <row r="76" spans="1:5" s="50" customFormat="1" ht="12.75" x14ac:dyDescent="0.2">
      <c r="A76" s="41"/>
      <c r="B76" s="41"/>
      <c r="C76" s="51"/>
      <c r="D76" s="51"/>
      <c r="E76" s="49"/>
    </row>
    <row r="77" spans="1:5" s="50" customFormat="1" ht="12.75" x14ac:dyDescent="0.2">
      <c r="A77" s="41"/>
      <c r="B77" s="41"/>
      <c r="C77" s="51"/>
      <c r="D77" s="51"/>
      <c r="E77" s="49"/>
    </row>
    <row r="78" spans="1:5" s="52" customFormat="1" ht="12.75" x14ac:dyDescent="0.2">
      <c r="A78" s="41"/>
      <c r="B78" s="41"/>
      <c r="C78" s="51"/>
      <c r="D78" s="51"/>
      <c r="E78" s="50"/>
    </row>
    <row r="79" spans="1:5" s="52" customFormat="1" ht="12.75" x14ac:dyDescent="0.2">
      <c r="A79" s="41"/>
      <c r="B79" s="41"/>
      <c r="C79" s="51"/>
      <c r="D79" s="51"/>
      <c r="E79" s="50"/>
    </row>
    <row r="80" spans="1:5" s="52" customFormat="1" ht="12.75" x14ac:dyDescent="0.2">
      <c r="A80" s="41"/>
      <c r="B80" s="41"/>
      <c r="C80" s="51"/>
      <c r="D80" s="51"/>
      <c r="E80" s="50"/>
    </row>
    <row r="81" spans="1:5" s="52" customFormat="1" ht="12.75" x14ac:dyDescent="0.2">
      <c r="A81" s="41"/>
      <c r="B81" s="41"/>
      <c r="C81" s="51"/>
      <c r="D81" s="51"/>
      <c r="E81" s="50"/>
    </row>
    <row r="82" spans="1:5" s="52" customFormat="1" ht="12.75" x14ac:dyDescent="0.2">
      <c r="A82" s="41"/>
      <c r="B82" s="41"/>
      <c r="C82" s="51"/>
      <c r="D82" s="51"/>
      <c r="E82" s="50"/>
    </row>
    <row r="83" spans="1:5" s="52" customFormat="1" ht="12.75" x14ac:dyDescent="0.2">
      <c r="A83" s="41"/>
      <c r="B83" s="41"/>
      <c r="C83" s="51"/>
      <c r="D83" s="51"/>
      <c r="E83" s="50"/>
    </row>
    <row r="84" spans="1:5" s="52" customFormat="1" ht="12.75" x14ac:dyDescent="0.2">
      <c r="A84" s="41"/>
      <c r="B84" s="41"/>
      <c r="C84" s="51"/>
      <c r="D84" s="51"/>
      <c r="E84" s="50"/>
    </row>
    <row r="85" spans="1:5" s="52" customFormat="1" ht="12.75" x14ac:dyDescent="0.2">
      <c r="A85" s="41"/>
      <c r="B85" s="41"/>
      <c r="C85" s="51"/>
      <c r="D85" s="51"/>
      <c r="E85" s="50"/>
    </row>
    <row r="86" spans="1:5" s="52" customFormat="1" ht="12.75" x14ac:dyDescent="0.2">
      <c r="A86" s="41"/>
      <c r="B86" s="41"/>
      <c r="C86" s="51"/>
      <c r="D86" s="51"/>
      <c r="E86" s="50"/>
    </row>
    <row r="87" spans="1:5" s="52" customFormat="1" ht="12.75" x14ac:dyDescent="0.2">
      <c r="A87" s="41"/>
      <c r="B87" s="41"/>
      <c r="C87" s="51"/>
      <c r="D87" s="51"/>
      <c r="E87" s="50"/>
    </row>
    <row r="88" spans="1:5" s="52" customFormat="1" ht="12.75" x14ac:dyDescent="0.2">
      <c r="A88" s="41"/>
      <c r="B88" s="41"/>
      <c r="C88" s="51"/>
      <c r="D88" s="51"/>
      <c r="E88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2022-10-28T16:29:10Z</dcterms:created>
  <dcterms:modified xsi:type="dcterms:W3CDTF">2022-10-28T16:29:11Z</dcterms:modified>
</cp:coreProperties>
</file>