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LDF 4 Balance Presupuestario y LDF 5 Ingreso Detallado x Poderes\"/>
    </mc:Choice>
  </mc:AlternateContent>
  <xr:revisionPtr revIDLastSave="0" documentId="8_{EF734997-2EF9-489E-98C3-5902BEBC7020}" xr6:coauthVersionLast="40" xr6:coauthVersionMax="40" xr10:uidLastSave="{00000000-0000-0000-0000-000000000000}"/>
  <bookViews>
    <workbookView xWindow="0" yWindow="0" windowWidth="25200" windowHeight="11775" xr2:uid="{D98D2E24-EB12-4825-9CEA-E85485CAC76C}"/>
  </bookViews>
  <sheets>
    <sheet name="30 BALANCE -LDF4" sheetId="1" r:id="rId1"/>
  </sheets>
  <definedNames>
    <definedName name="_xlnm.Print_Area" localSheetId="0">'30 BALANCE -LDF4'!$A$1:$E$66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D58" i="1" s="1"/>
  <c r="C60" i="1"/>
  <c r="E59" i="1"/>
  <c r="E58" i="1" s="1"/>
  <c r="D59" i="1"/>
  <c r="C59" i="1"/>
  <c r="C58" i="1" s="1"/>
  <c r="C63" i="1" s="1"/>
  <c r="C64" i="1" s="1"/>
  <c r="E57" i="1"/>
  <c r="D57" i="1"/>
  <c r="D63" i="1" s="1"/>
  <c r="D64" i="1" s="1"/>
  <c r="C57" i="1"/>
  <c r="E50" i="1"/>
  <c r="D50" i="1"/>
  <c r="C50" i="1"/>
  <c r="E49" i="1"/>
  <c r="D49" i="1"/>
  <c r="C49" i="1"/>
  <c r="E48" i="1"/>
  <c r="D48" i="1"/>
  <c r="D46" i="1" s="1"/>
  <c r="D51" i="1" s="1"/>
  <c r="D52" i="1" s="1"/>
  <c r="C48" i="1"/>
  <c r="E47" i="1"/>
  <c r="E46" i="1" s="1"/>
  <c r="D47" i="1"/>
  <c r="C47" i="1"/>
  <c r="C46" i="1" s="1"/>
  <c r="C51" i="1" s="1"/>
  <c r="C52" i="1" s="1"/>
  <c r="E45" i="1"/>
  <c r="E51" i="1" s="1"/>
  <c r="E52" i="1" s="1"/>
  <c r="D45" i="1"/>
  <c r="C45" i="1"/>
  <c r="D40" i="1"/>
  <c r="E37" i="1"/>
  <c r="E40" i="1" s="1"/>
  <c r="D37" i="1"/>
  <c r="C37" i="1"/>
  <c r="E34" i="1"/>
  <c r="D34" i="1"/>
  <c r="C34" i="1"/>
  <c r="C40" i="1" s="1"/>
  <c r="E26" i="1"/>
  <c r="D26" i="1"/>
  <c r="C26" i="1"/>
  <c r="E19" i="1"/>
  <c r="E20" i="1" s="1"/>
  <c r="E21" i="1" s="1"/>
  <c r="E29" i="1" s="1"/>
  <c r="E16" i="1"/>
  <c r="D16" i="1"/>
  <c r="C16" i="1"/>
  <c r="E13" i="1"/>
  <c r="D13" i="1"/>
  <c r="C13" i="1"/>
  <c r="C19" i="1" s="1"/>
  <c r="C20" i="1" s="1"/>
  <c r="C21" i="1" s="1"/>
  <c r="C29" i="1" s="1"/>
  <c r="E9" i="1"/>
  <c r="D9" i="1"/>
  <c r="D19" i="1" s="1"/>
  <c r="D20" i="1" s="1"/>
  <c r="D21" i="1" s="1"/>
  <c r="D29" i="1" s="1"/>
  <c r="C9" i="1"/>
  <c r="E63" i="1" l="1"/>
  <c r="E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<sst xmlns="http://schemas.openxmlformats.org/spreadsheetml/2006/main" count="66" uniqueCount="48">
  <si>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</si>
  <si>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GOBIERNO ESTATAL</t>
  </si>
  <si>
    <t>BALANCE PRESUPUESTARIO CONSOLIDADO</t>
  </si>
  <si>
    <t>DEL 1 DE ENERO AL 30 DE SEPTIEMBRE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</si>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</sst>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\)"/>
    <numFmt numFmtId="165" formatCode="_(* #,###,##0.00;_(* \(###,###,##0.00\);_(* &quot;&quot;??_);_(@_)"/>
    <numFmt numFmtId="166" formatCode="#\ ###\ ###\ ##0\ ;\ \(#\ ###\ ###\ ##0\)"/>
    <numFmt numFmtId="167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36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2" fillId="2" borderId="0" xfId="1" applyNumberFormat="1" applyFont="1" applyFill="1" applyBorder="1" applyAlignment="1" applyProtection="1">
      <alignment horizontal="left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justify" vertical="center" wrapText="1"/>
    </xf>
    <xf numFmtId="164" fontId="3" fillId="4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vertical="center"/>
    </xf>
    <xf numFmtId="0" fontId="7" fillId="2" borderId="0" xfId="2" applyNumberFormat="1" applyFont="1" applyFill="1" applyBorder="1" applyAlignment="1">
      <alignment horizontal="right" vertical="top"/>
    </xf>
    <xf numFmtId="0" fontId="8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5" fontId="8" fillId="0" borderId="4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horizontal="right" vertical="center"/>
    </xf>
    <xf numFmtId="166" fontId="3" fillId="0" borderId="0" xfId="2" applyNumberFormat="1" applyFont="1" applyFill="1" applyBorder="1" applyAlignment="1">
      <alignment horizontal="right" vertical="top"/>
    </xf>
    <xf numFmtId="0" fontId="3" fillId="4" borderId="0" xfId="2" applyNumberFormat="1" applyFont="1" applyFill="1" applyBorder="1" applyAlignment="1">
      <alignment horizontal="right" vertical="top"/>
    </xf>
    <xf numFmtId="0" fontId="9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167" fontId="11" fillId="5" borderId="6" xfId="3" applyNumberFormat="1" applyFont="1" applyFill="1" applyBorder="1" applyAlignment="1" applyProtection="1">
      <alignment horizontal="right" vertical="top" wrapText="1"/>
    </xf>
    <xf numFmtId="167" fontId="3" fillId="0" borderId="0" xfId="1" applyNumberFormat="1" applyFont="1" applyFill="1" applyBorder="1" applyAlignment="1" applyProtection="1"/>
  </cellXfs>
  <cellStyles count="4">
    <cellStyle name="Normal" xfId="0" builtinId="0"/>
    <cellStyle name="Normal 16 2" xfId="1" xr:uid="{44AE155F-5FD7-4A7E-8344-9AE2552DD6E2}"/>
    <cellStyle name="Normal 2 2" xfId="2" xr:uid="{DC7AE52D-B23B-44AE-91B0-5DDAC613AA44}"/>
    <cellStyle name="Normal 20" xfId="3" xr:uid="{70A42322-7A6F-4D8D-A6A6-86EF210BB0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2ED4C0D-4F7B-4903-BFB8-D69CA4FE3FF7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266EF-D3C2-4F2E-8B1A-B990F2847089}">
  <sheetPr>
    <pageSetUpPr fitToPage="1"/>
  </sheetPr>
  <dimension ref="A1:E108"/>
  <sheetViews>
    <sheetView showGridLines="0" tabSelected="1" workbookViewId="0">
      <selection activeCell="B74" sqref="B74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5" s="2" customFormat="1" ht="3.75" customHeight="1" x14ac:dyDescent="0.2">
      <c r="A1" s="1"/>
      <c r="B1" s="1"/>
      <c r="C1" s="1"/>
      <c r="D1" s="1"/>
      <c r="E1" s="1"/>
    </row>
    <row r="2" spans="1:5" s="2" customFormat="1" ht="12.75" x14ac:dyDescent="0.2">
      <c r="A2" s="3" t="s">
        <v>0</v>
      </c>
      <c r="B2" s="3"/>
      <c r="C2" s="3"/>
      <c r="D2" s="3"/>
      <c r="E2" s="3"/>
    </row>
    <row r="3" spans="1:5" s="2" customFormat="1" ht="12.75" x14ac:dyDescent="0.2">
      <c r="A3" s="3" t="s">
        <v>1</v>
      </c>
      <c r="B3" s="3"/>
      <c r="C3" s="3"/>
      <c r="D3" s="3"/>
      <c r="E3" s="3"/>
    </row>
    <row r="4" spans="1:5" s="2" customFormat="1" ht="12.75" x14ac:dyDescent="0.2">
      <c r="A4" s="3" t="s">
        <v>2</v>
      </c>
      <c r="B4" s="3"/>
      <c r="C4" s="3"/>
      <c r="D4" s="3"/>
      <c r="E4" s="3"/>
    </row>
    <row r="5" spans="1:5" s="2" customFormat="1" ht="12.75" x14ac:dyDescent="0.2">
      <c r="A5" s="4" t="s">
        <v>3</v>
      </c>
      <c r="B5" s="4"/>
      <c r="C5" s="4"/>
      <c r="D5" s="4"/>
      <c r="E5" s="4"/>
    </row>
    <row r="6" spans="1:5" s="2" customFormat="1" ht="15.75" customHeight="1" x14ac:dyDescent="0.2">
      <c r="A6" s="4" t="s">
        <v>4</v>
      </c>
      <c r="B6" s="4"/>
      <c r="C6" s="4"/>
      <c r="D6" s="4"/>
      <c r="E6" s="4"/>
    </row>
    <row r="7" spans="1:5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5" s="2" customFormat="1" ht="5.25" customHeight="1" x14ac:dyDescent="0.2">
      <c r="A8" s="9"/>
      <c r="B8" s="9"/>
    </row>
    <row r="9" spans="1:5" s="13" customFormat="1" ht="12.75" x14ac:dyDescent="0.2">
      <c r="A9" s="10" t="s">
        <v>9</v>
      </c>
      <c r="B9" s="11"/>
      <c r="C9" s="12">
        <f>SUM(C10:C12)</f>
        <v>104692723364</v>
      </c>
      <c r="D9" s="12">
        <f>SUM(D10:D12)</f>
        <v>87875678124</v>
      </c>
      <c r="E9" s="12">
        <f>SUM(E10:E12)</f>
        <v>87875678124</v>
      </c>
    </row>
    <row r="10" spans="1:5" s="13" customFormat="1" ht="12.75" x14ac:dyDescent="0.2">
      <c r="A10" s="14"/>
      <c r="B10" s="15" t="s">
        <v>10</v>
      </c>
      <c r="C10" s="16">
        <v>42284791522</v>
      </c>
      <c r="D10" s="17">
        <v>41095028550</v>
      </c>
      <c r="E10" s="17">
        <v>41095028550</v>
      </c>
    </row>
    <row r="11" spans="1:5" s="13" customFormat="1" ht="12.75" x14ac:dyDescent="0.2">
      <c r="A11" s="10"/>
      <c r="B11" s="15" t="s">
        <v>11</v>
      </c>
      <c r="C11" s="17">
        <v>62407931842</v>
      </c>
      <c r="D11" s="17">
        <v>46780649574</v>
      </c>
      <c r="E11" s="17">
        <v>46780649574</v>
      </c>
    </row>
    <row r="12" spans="1:5" s="13" customFormat="1" ht="15" customHeight="1" x14ac:dyDescent="0.2">
      <c r="A12" s="14"/>
      <c r="B12" s="15" t="s">
        <v>12</v>
      </c>
      <c r="C12" s="18">
        <v>0</v>
      </c>
      <c r="D12" s="18">
        <v>0</v>
      </c>
      <c r="E12" s="18">
        <v>0</v>
      </c>
    </row>
    <row r="13" spans="1:5" s="13" customFormat="1" ht="12.75" x14ac:dyDescent="0.2">
      <c r="A13" s="10" t="s">
        <v>13</v>
      </c>
      <c r="B13" s="19"/>
      <c r="C13" s="12">
        <f>SUM(C14:C15)</f>
        <v>81699303377</v>
      </c>
      <c r="D13" s="12">
        <f>SUM(D14:D15)</f>
        <v>54922075796</v>
      </c>
      <c r="E13" s="12">
        <f>SUM(E14:E15)</f>
        <v>53739755751</v>
      </c>
    </row>
    <row r="14" spans="1:5" s="13" customFormat="1" ht="12.75" x14ac:dyDescent="0.2">
      <c r="A14" s="14"/>
      <c r="B14" s="15" t="s">
        <v>14</v>
      </c>
      <c r="C14" s="17">
        <v>36153715771</v>
      </c>
      <c r="D14" s="17">
        <v>22960077800</v>
      </c>
      <c r="E14" s="17">
        <v>21905577323</v>
      </c>
    </row>
    <row r="15" spans="1:5" s="13" customFormat="1" ht="12.75" x14ac:dyDescent="0.2">
      <c r="A15" s="10"/>
      <c r="B15" s="15" t="s">
        <v>15</v>
      </c>
      <c r="C15" s="17">
        <v>45545587606</v>
      </c>
      <c r="D15" s="17">
        <v>31961997996</v>
      </c>
      <c r="E15" s="17">
        <v>31834178428</v>
      </c>
    </row>
    <row r="16" spans="1:5" s="13" customFormat="1" ht="12.75" x14ac:dyDescent="0.2">
      <c r="A16" s="10" t="s">
        <v>16</v>
      </c>
      <c r="B16" s="19"/>
      <c r="C16" s="20">
        <f>SUM(C17:C18)</f>
        <v>0</v>
      </c>
      <c r="D16" s="12">
        <f>SUM(D17:D18)</f>
        <v>729518622</v>
      </c>
      <c r="E16" s="12">
        <f>SUM(E17:E18)</f>
        <v>709986400</v>
      </c>
    </row>
    <row r="17" spans="1:5" s="13" customFormat="1" ht="12.75" x14ac:dyDescent="0.2">
      <c r="A17" s="14"/>
      <c r="B17" s="15" t="s">
        <v>17</v>
      </c>
      <c r="C17" s="21">
        <v>0</v>
      </c>
      <c r="D17" s="17">
        <v>727099015</v>
      </c>
      <c r="E17" s="17">
        <v>707566793</v>
      </c>
    </row>
    <row r="18" spans="1:5" s="13" customFormat="1" ht="12.75" x14ac:dyDescent="0.2">
      <c r="A18" s="14"/>
      <c r="B18" s="15" t="s">
        <v>18</v>
      </c>
      <c r="C18" s="21">
        <v>0</v>
      </c>
      <c r="D18" s="17">
        <v>2419607</v>
      </c>
      <c r="E18" s="17">
        <v>2419607</v>
      </c>
    </row>
    <row r="19" spans="1:5" s="13" customFormat="1" ht="12.75" x14ac:dyDescent="0.2">
      <c r="A19" s="10" t="s">
        <v>19</v>
      </c>
      <c r="B19" s="11"/>
      <c r="C19" s="12">
        <f>SUM(C9-C13+C16)</f>
        <v>22993419987</v>
      </c>
      <c r="D19" s="12">
        <f>SUM(D9-D13+D16)</f>
        <v>33683120950</v>
      </c>
      <c r="E19" s="12">
        <f>SUM(E9-E13+E16)</f>
        <v>34845908773</v>
      </c>
    </row>
    <row r="20" spans="1:5" s="13" customFormat="1" ht="12.75" x14ac:dyDescent="0.2">
      <c r="A20" s="10" t="s">
        <v>20</v>
      </c>
      <c r="B20" s="11"/>
      <c r="C20" s="12">
        <f>SUM(C19-C12)</f>
        <v>22993419987</v>
      </c>
      <c r="D20" s="12">
        <f>SUM(D19-D12)</f>
        <v>33683120950</v>
      </c>
      <c r="E20" s="12">
        <f>SUM(E19-E12)</f>
        <v>34845908773</v>
      </c>
    </row>
    <row r="21" spans="1:5" s="13" customFormat="1" ht="26.25" customHeight="1" x14ac:dyDescent="0.2">
      <c r="A21" s="22" t="s">
        <v>21</v>
      </c>
      <c r="B21" s="22"/>
      <c r="C21" s="12">
        <f>SUM(C20-C16)</f>
        <v>22993419987</v>
      </c>
      <c r="D21" s="12">
        <f>SUM(D20-D16)</f>
        <v>32953602328</v>
      </c>
      <c r="E21" s="12">
        <f>SUM(E20-E16)</f>
        <v>34135922373</v>
      </c>
    </row>
    <row r="22" spans="1:5" s="13" customFormat="1" ht="5.0999999999999996" customHeight="1" x14ac:dyDescent="0.2">
      <c r="A22" s="23"/>
      <c r="B22" s="23"/>
      <c r="C22" s="24"/>
      <c r="D22" s="24"/>
      <c r="E22" s="24"/>
    </row>
    <row r="23" spans="1:5" s="13" customFormat="1" ht="9.9499999999999993" customHeight="1" x14ac:dyDescent="0.2">
      <c r="A23" s="19"/>
      <c r="B23" s="19"/>
      <c r="C23" s="25"/>
      <c r="D23" s="25"/>
      <c r="E23" s="25"/>
    </row>
    <row r="24" spans="1:5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5" s="13" customFormat="1" ht="5.0999999999999996" customHeight="1" x14ac:dyDescent="0.2">
      <c r="A25" s="9"/>
      <c r="B25" s="9"/>
      <c r="C25" s="2"/>
      <c r="D25" s="2"/>
      <c r="E25" s="2"/>
    </row>
    <row r="26" spans="1:5" s="13" customFormat="1" ht="12.75" x14ac:dyDescent="0.2">
      <c r="A26" s="11" t="s">
        <v>24</v>
      </c>
      <c r="B26" s="11"/>
      <c r="C26" s="12">
        <f>SUM(C27:C28)</f>
        <v>998471348</v>
      </c>
      <c r="D26" s="12">
        <f>SUM(D27:D28)</f>
        <v>836292905</v>
      </c>
      <c r="E26" s="12">
        <f>SUM(E27:E28)</f>
        <v>836292905</v>
      </c>
    </row>
    <row r="27" spans="1:5" s="13" customFormat="1" ht="12.75" x14ac:dyDescent="0.2">
      <c r="A27" s="19"/>
      <c r="B27" s="15" t="s">
        <v>25</v>
      </c>
      <c r="C27" s="17">
        <v>246887430</v>
      </c>
      <c r="D27" s="17">
        <v>219109167</v>
      </c>
      <c r="E27" s="17">
        <v>219109167</v>
      </c>
    </row>
    <row r="28" spans="1:5" s="13" customFormat="1" ht="12.75" x14ac:dyDescent="0.2">
      <c r="A28" s="11"/>
      <c r="B28" s="15" t="s">
        <v>26</v>
      </c>
      <c r="C28" s="16">
        <v>751583918</v>
      </c>
      <c r="D28" s="17">
        <v>617183738</v>
      </c>
      <c r="E28" s="17">
        <v>617183738</v>
      </c>
    </row>
    <row r="29" spans="1:5" s="13" customFormat="1" ht="12.75" x14ac:dyDescent="0.2">
      <c r="A29" s="11" t="s">
        <v>27</v>
      </c>
      <c r="B29" s="19"/>
      <c r="C29" s="12">
        <f>SUM(C21+C26)</f>
        <v>23991891335</v>
      </c>
      <c r="D29" s="12">
        <f>SUM(D21+D26)</f>
        <v>33789895233</v>
      </c>
      <c r="E29" s="12">
        <f>SUM(E21+E26)</f>
        <v>34972215278</v>
      </c>
    </row>
    <row r="30" spans="1:5" s="13" customFormat="1" ht="5.0999999999999996" customHeight="1" x14ac:dyDescent="0.2">
      <c r="A30" s="26"/>
      <c r="B30" s="23"/>
      <c r="C30" s="24"/>
      <c r="D30" s="24"/>
      <c r="E30" s="24"/>
    </row>
    <row r="31" spans="1:5" s="13" customFormat="1" ht="9.9499999999999993" customHeight="1" x14ac:dyDescent="0.2">
      <c r="A31" s="11"/>
      <c r="B31" s="19"/>
      <c r="C31" s="25"/>
      <c r="D31" s="25"/>
      <c r="E31" s="25"/>
    </row>
    <row r="32" spans="1:5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27">
        <f>SUM(C35:C36)</f>
        <v>0</v>
      </c>
      <c r="D34" s="27">
        <f t="shared" ref="D34:E34" si="0">SUM(D35:D36)</f>
        <v>0</v>
      </c>
      <c r="E34" s="27">
        <f t="shared" si="0"/>
        <v>0</v>
      </c>
    </row>
    <row r="35" spans="1:5" s="13" customFormat="1" ht="12.75" x14ac:dyDescent="0.2">
      <c r="A35" s="19"/>
      <c r="B35" s="15" t="s">
        <v>29</v>
      </c>
      <c r="C35" s="18">
        <v>0</v>
      </c>
      <c r="D35" s="18">
        <v>0</v>
      </c>
      <c r="E35" s="18">
        <v>0</v>
      </c>
    </row>
    <row r="36" spans="1:5" s="13" customFormat="1" ht="12.75" x14ac:dyDescent="0.2">
      <c r="A36" s="11"/>
      <c r="B36" s="15" t="s">
        <v>30</v>
      </c>
      <c r="C36" s="18">
        <v>0</v>
      </c>
      <c r="D36" s="18">
        <v>0</v>
      </c>
      <c r="E36" s="18">
        <v>0</v>
      </c>
    </row>
    <row r="37" spans="1:5" s="13" customFormat="1" ht="12.75" x14ac:dyDescent="0.2">
      <c r="A37" s="11" t="s">
        <v>31</v>
      </c>
      <c r="B37" s="11"/>
      <c r="C37" s="12">
        <f>SUM(C38:C39)</f>
        <v>242013061</v>
      </c>
      <c r="D37" s="12">
        <f>SUM(D38:D39)</f>
        <v>173692690</v>
      </c>
      <c r="E37" s="12">
        <f>SUM(E38:E39)</f>
        <v>173692690</v>
      </c>
    </row>
    <row r="38" spans="1:5" s="13" customFormat="1" ht="12.75" x14ac:dyDescent="0.2">
      <c r="A38" s="19"/>
      <c r="B38" s="15" t="s">
        <v>32</v>
      </c>
      <c r="C38" s="17">
        <v>59409518</v>
      </c>
      <c r="D38" s="17">
        <v>39807569</v>
      </c>
      <c r="E38" s="17">
        <v>39807569</v>
      </c>
    </row>
    <row r="39" spans="1:5" s="13" customFormat="1" ht="12.75" x14ac:dyDescent="0.2">
      <c r="A39" s="11"/>
      <c r="B39" s="15" t="s">
        <v>33</v>
      </c>
      <c r="C39" s="16">
        <v>182603543</v>
      </c>
      <c r="D39" s="17">
        <v>133885121</v>
      </c>
      <c r="E39" s="17">
        <v>133885121</v>
      </c>
    </row>
    <row r="40" spans="1:5" s="13" customFormat="1" ht="12.75" x14ac:dyDescent="0.2">
      <c r="A40" s="11" t="s">
        <v>34</v>
      </c>
      <c r="B40" s="19"/>
      <c r="C40" s="28">
        <f>SUM(C34-C37)</f>
        <v>-242013061</v>
      </c>
      <c r="D40" s="28">
        <f t="shared" ref="D40:E40" si="1">SUM(D34-D37)</f>
        <v>-173692690</v>
      </c>
      <c r="E40" s="28">
        <f t="shared" si="1"/>
        <v>-173692690</v>
      </c>
    </row>
    <row r="41" spans="1:5" s="13" customFormat="1" ht="5.0999999999999996" customHeight="1" x14ac:dyDescent="0.2">
      <c r="A41" s="26"/>
      <c r="B41" s="23"/>
      <c r="C41" s="24"/>
      <c r="D41" s="24"/>
      <c r="E41" s="24"/>
    </row>
    <row r="42" spans="1:5" s="13" customFormat="1" ht="9.9499999999999993" customHeight="1" x14ac:dyDescent="0.2">
      <c r="A42" s="11"/>
      <c r="B42" s="11"/>
      <c r="C42" s="25"/>
      <c r="D42" s="25"/>
      <c r="E42" s="29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9" t="s">
        <v>35</v>
      </c>
      <c r="B45" s="19"/>
      <c r="C45" s="17">
        <f>SUM(C10)</f>
        <v>42284791522</v>
      </c>
      <c r="D45" s="17">
        <f>SUM(D10)</f>
        <v>41095028550</v>
      </c>
      <c r="E45" s="17">
        <f>SUM(E10)</f>
        <v>41095028550</v>
      </c>
    </row>
    <row r="46" spans="1:5" s="13" customFormat="1" ht="12.75" x14ac:dyDescent="0.2">
      <c r="A46" s="19" t="s">
        <v>36</v>
      </c>
      <c r="B46" s="19"/>
      <c r="C46" s="30">
        <f>SUM(C47-C48)</f>
        <v>-59409518</v>
      </c>
      <c r="D46" s="30">
        <f>SUM(D47-D48)</f>
        <v>-39807569</v>
      </c>
      <c r="E46" s="30">
        <f>SUM(E47-E48)</f>
        <v>-39807569</v>
      </c>
    </row>
    <row r="47" spans="1:5" s="13" customFormat="1" ht="12.75" x14ac:dyDescent="0.2">
      <c r="A47" s="11"/>
      <c r="B47" s="15" t="s">
        <v>29</v>
      </c>
      <c r="C47" s="18">
        <f>SUM(C35)</f>
        <v>0</v>
      </c>
      <c r="D47" s="18">
        <f>SUM(D35)</f>
        <v>0</v>
      </c>
      <c r="E47" s="18">
        <f>SUM(E35)</f>
        <v>0</v>
      </c>
    </row>
    <row r="48" spans="1:5" s="13" customFormat="1" ht="12.75" x14ac:dyDescent="0.2">
      <c r="A48" s="19"/>
      <c r="B48" s="15" t="s">
        <v>32</v>
      </c>
      <c r="C48" s="17">
        <f>SUM(C38)</f>
        <v>59409518</v>
      </c>
      <c r="D48" s="17">
        <f>SUM(D38)</f>
        <v>39807569</v>
      </c>
      <c r="E48" s="17">
        <f>SUM(E38)</f>
        <v>39807569</v>
      </c>
    </row>
    <row r="49" spans="1:5" s="13" customFormat="1" ht="12.75" x14ac:dyDescent="0.2">
      <c r="A49" s="19" t="s">
        <v>37</v>
      </c>
      <c r="B49" s="11"/>
      <c r="C49" s="17">
        <f>SUM(C14)</f>
        <v>36153715771</v>
      </c>
      <c r="D49" s="17">
        <f>SUM(D14)</f>
        <v>22960077800</v>
      </c>
      <c r="E49" s="17">
        <f>SUM(E14)</f>
        <v>21905577323</v>
      </c>
    </row>
    <row r="50" spans="1:5" s="13" customFormat="1" ht="12.75" x14ac:dyDescent="0.2">
      <c r="A50" s="19" t="s">
        <v>38</v>
      </c>
      <c r="B50" s="19"/>
      <c r="C50" s="21">
        <f>SUM(C17)</f>
        <v>0</v>
      </c>
      <c r="D50" s="17">
        <f>SUM(D17)</f>
        <v>727099015</v>
      </c>
      <c r="E50" s="17">
        <f>SUM(E17)</f>
        <v>707566793</v>
      </c>
    </row>
    <row r="51" spans="1:5" s="13" customFormat="1" ht="12.75" x14ac:dyDescent="0.2">
      <c r="A51" s="11" t="s">
        <v>39</v>
      </c>
      <c r="B51" s="19"/>
      <c r="C51" s="12">
        <f>SUM(C45+C46-C49+C50)</f>
        <v>6071666233</v>
      </c>
      <c r="D51" s="12">
        <f>SUM(D45+D46-D49+D50)</f>
        <v>18822242196</v>
      </c>
      <c r="E51" s="12">
        <f>SUM(E45+E46-E49+E50)</f>
        <v>19857210451</v>
      </c>
    </row>
    <row r="52" spans="1:5" s="13" customFormat="1" ht="12.75" x14ac:dyDescent="0.2">
      <c r="A52" s="11" t="s">
        <v>40</v>
      </c>
      <c r="B52" s="19"/>
      <c r="C52" s="12">
        <f>SUM(C51-C46)</f>
        <v>6131075751</v>
      </c>
      <c r="D52" s="12">
        <f>SUM(D51-D46)</f>
        <v>18862049765</v>
      </c>
      <c r="E52" s="12">
        <f>SUM(E51-E46)</f>
        <v>19897018020</v>
      </c>
    </row>
    <row r="53" spans="1:5" s="13" customFormat="1" ht="5.0999999999999996" customHeight="1" x14ac:dyDescent="0.2">
      <c r="A53" s="26"/>
      <c r="B53" s="23"/>
      <c r="C53" s="24"/>
      <c r="D53" s="24"/>
      <c r="E53" s="24"/>
    </row>
    <row r="54" spans="1:5" s="13" customFormat="1" ht="9.9499999999999993" customHeight="1" x14ac:dyDescent="0.2">
      <c r="A54" s="19"/>
      <c r="B54" s="19"/>
      <c r="C54" s="25"/>
      <c r="D54" s="25"/>
      <c r="E54" s="25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9" t="s">
        <v>41</v>
      </c>
      <c r="B57" s="19"/>
      <c r="C57" s="17">
        <f>SUM(C11)</f>
        <v>62407931842</v>
      </c>
      <c r="D57" s="17">
        <f>SUM(D11)</f>
        <v>46780649574</v>
      </c>
      <c r="E57" s="17">
        <f>SUM(E11)</f>
        <v>46780649574</v>
      </c>
    </row>
    <row r="58" spans="1:5" s="13" customFormat="1" ht="12.75" x14ac:dyDescent="0.2">
      <c r="A58" s="19" t="s">
        <v>42</v>
      </c>
      <c r="B58" s="19"/>
      <c r="C58" s="30">
        <f>SUM(C59-C60)</f>
        <v>-182603543</v>
      </c>
      <c r="D58" s="30">
        <f>SUM(D59-D60)</f>
        <v>-133885121</v>
      </c>
      <c r="E58" s="30">
        <f>SUM(E59-E60)</f>
        <v>-133885121</v>
      </c>
    </row>
    <row r="59" spans="1:5" s="13" customFormat="1" ht="12.75" x14ac:dyDescent="0.2">
      <c r="A59" s="11"/>
      <c r="B59" s="15" t="s">
        <v>30</v>
      </c>
      <c r="C59" s="31">
        <f>SUM(C36)</f>
        <v>0</v>
      </c>
      <c r="D59" s="31">
        <f>SUM(D36)</f>
        <v>0</v>
      </c>
      <c r="E59" s="31">
        <f>SUM(E36)</f>
        <v>0</v>
      </c>
    </row>
    <row r="60" spans="1:5" s="13" customFormat="1" ht="12.75" x14ac:dyDescent="0.2">
      <c r="A60" s="19"/>
      <c r="B60" s="15" t="s">
        <v>33</v>
      </c>
      <c r="C60" s="17">
        <f>SUM(C39)</f>
        <v>182603543</v>
      </c>
      <c r="D60" s="17">
        <f>SUM(D39)</f>
        <v>133885121</v>
      </c>
      <c r="E60" s="17">
        <f>SUM(E39)</f>
        <v>133885121</v>
      </c>
    </row>
    <row r="61" spans="1:5" s="13" customFormat="1" ht="12.75" x14ac:dyDescent="0.2">
      <c r="A61" s="19" t="s">
        <v>43</v>
      </c>
      <c r="B61" s="11"/>
      <c r="C61" s="17">
        <f>SUM(C15)</f>
        <v>45545587606</v>
      </c>
      <c r="D61" s="17">
        <f>SUM(D15)</f>
        <v>31961997996</v>
      </c>
      <c r="E61" s="17">
        <f>SUM(E15)</f>
        <v>31834178428</v>
      </c>
    </row>
    <row r="62" spans="1:5" s="13" customFormat="1" ht="12.75" x14ac:dyDescent="0.2">
      <c r="A62" s="19" t="s">
        <v>44</v>
      </c>
      <c r="B62" s="19"/>
      <c r="C62" s="21">
        <f>SUM(C18)</f>
        <v>0</v>
      </c>
      <c r="D62" s="17">
        <f>SUM(D18)</f>
        <v>2419607</v>
      </c>
      <c r="E62" s="17">
        <f>SUM(E18)</f>
        <v>2419607</v>
      </c>
    </row>
    <row r="63" spans="1:5" s="13" customFormat="1" ht="12.75" x14ac:dyDescent="0.2">
      <c r="A63" s="11" t="s">
        <v>45</v>
      </c>
      <c r="B63" s="19"/>
      <c r="C63" s="12">
        <f>SUM(C57+C58-C61+C62)</f>
        <v>16679740693</v>
      </c>
      <c r="D63" s="12">
        <f>SUM(D57+D58-D61+D62)</f>
        <v>14687186064</v>
      </c>
      <c r="E63" s="12">
        <f>SUM(E57+E58-E61+E62)</f>
        <v>14815005632</v>
      </c>
    </row>
    <row r="64" spans="1:5" s="13" customFormat="1" ht="12.75" x14ac:dyDescent="0.2">
      <c r="A64" s="11" t="s">
        <v>46</v>
      </c>
      <c r="B64" s="19"/>
      <c r="C64" s="12">
        <f>SUM(C63-C58)</f>
        <v>16862344236</v>
      </c>
      <c r="D64" s="12">
        <f>SUM(D63-D58)</f>
        <v>14821071185</v>
      </c>
      <c r="E64" s="12">
        <f>SUM(E63-E58)</f>
        <v>14948890753</v>
      </c>
    </row>
    <row r="65" spans="1:5" s="13" customFormat="1" ht="5.0999999999999996" customHeight="1" x14ac:dyDescent="0.2">
      <c r="A65" s="26"/>
      <c r="B65" s="23"/>
      <c r="C65" s="24"/>
      <c r="D65" s="24"/>
      <c r="E65" s="24"/>
    </row>
    <row r="66" spans="1:5" s="2" customFormat="1" ht="12.75" x14ac:dyDescent="0.2">
      <c r="A66" s="32" t="s">
        <v>47</v>
      </c>
      <c r="B66" s="32"/>
      <c r="D66" s="33"/>
      <c r="E66" s="33"/>
    </row>
    <row r="67" spans="1:5" s="2" customFormat="1" ht="12.75" x14ac:dyDescent="0.2">
      <c r="D67" s="33"/>
      <c r="E67" s="33"/>
    </row>
    <row r="68" spans="1:5" s="2" customFormat="1" ht="12.75" x14ac:dyDescent="0.2">
      <c r="D68" s="33"/>
      <c r="E68" s="33"/>
    </row>
    <row r="69" spans="1:5" x14ac:dyDescent="0.25">
      <c r="D69" s="33"/>
      <c r="E69" s="33"/>
    </row>
    <row r="70" spans="1:5" x14ac:dyDescent="0.25">
      <c r="D70" s="33"/>
      <c r="E70" s="33"/>
    </row>
    <row r="106" spans="4:5" x14ac:dyDescent="0.25">
      <c r="D106" s="34"/>
      <c r="E106" s="34"/>
    </row>
    <row r="108" spans="4:5" x14ac:dyDescent="0.25">
      <c r="D108" s="35"/>
      <c r="E108" s="35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2022-10-28T19:30:09Z</dcterms:created>
  <dcterms:modified xsi:type="dcterms:W3CDTF">2022-10-28T19:30:10Z</dcterms:modified>
</cp:coreProperties>
</file>