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71E4B0FB-D58F-4B85-BE3B-7D1F4AD8265E}" xr6:coauthVersionLast="47" xr6:coauthVersionMax="47" xr10:uidLastSave="{00000000-0000-0000-0000-000000000000}"/>
  <bookViews>
    <workbookView xWindow="-120" yWindow="-120" windowWidth="20730" windowHeight="11160" xr2:uid="{65EDE12C-C6FB-4E90-8910-24C1AF84EB68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D45" i="1"/>
  <c r="D44" i="1" s="1"/>
  <c r="C45" i="1"/>
  <c r="E45" i="1" s="1"/>
  <c r="E44" i="1" s="1"/>
  <c r="H44" i="1"/>
  <c r="G44" i="1"/>
  <c r="F44" i="1"/>
  <c r="E42" i="1"/>
  <c r="H41" i="1"/>
  <c r="G41" i="1"/>
  <c r="F41" i="1"/>
  <c r="D41" i="1"/>
  <c r="D38" i="1" s="1"/>
  <c r="C41" i="1"/>
  <c r="C38" i="1" s="1"/>
  <c r="H40" i="1"/>
  <c r="H38" i="1" s="1"/>
  <c r="E40" i="1"/>
  <c r="E39" i="1"/>
  <c r="G38" i="1"/>
  <c r="F38" i="1"/>
  <c r="G37" i="1"/>
  <c r="H37" i="1" s="1"/>
  <c r="F37" i="1"/>
  <c r="E37" i="1"/>
  <c r="D37" i="1"/>
  <c r="C37" i="1"/>
  <c r="G36" i="1"/>
  <c r="H36" i="1" s="1"/>
  <c r="F36" i="1"/>
  <c r="E36" i="1"/>
  <c r="D36" i="1"/>
  <c r="C36" i="1"/>
  <c r="G35" i="1"/>
  <c r="G29" i="1" s="1"/>
  <c r="G47" i="1" s="1"/>
  <c r="F35" i="1"/>
  <c r="F29" i="1" s="1"/>
  <c r="F47" i="1" s="1"/>
  <c r="E35" i="1"/>
  <c r="D35" i="1"/>
  <c r="C35" i="1"/>
  <c r="C34" i="1"/>
  <c r="H34" i="1" s="1"/>
  <c r="H33" i="1"/>
  <c r="G33" i="1"/>
  <c r="F33" i="1"/>
  <c r="D33" i="1"/>
  <c r="C33" i="1"/>
  <c r="E33" i="1" s="1"/>
  <c r="H32" i="1"/>
  <c r="G32" i="1"/>
  <c r="F32" i="1"/>
  <c r="D32" i="1"/>
  <c r="C32" i="1"/>
  <c r="E32" i="1" s="1"/>
  <c r="H30" i="1"/>
  <c r="G30" i="1"/>
  <c r="F30" i="1"/>
  <c r="D30" i="1"/>
  <c r="C30" i="1"/>
  <c r="E30" i="1" s="1"/>
  <c r="D29" i="1"/>
  <c r="C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0" i="1"/>
  <c r="E10" i="1"/>
  <c r="E21" i="1" s="1"/>
  <c r="H47" i="1" l="1"/>
  <c r="C47" i="1"/>
  <c r="D47" i="1"/>
  <c r="E34" i="1"/>
  <c r="E29" i="1" s="1"/>
  <c r="E47" i="1" s="1"/>
  <c r="H35" i="1"/>
  <c r="H29" i="1" s="1"/>
  <c r="E41" i="1"/>
  <c r="E3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<sst xmlns="http://schemas.openxmlformats.org/spreadsheetml/2006/main" count="56" uniqueCount="32">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</sst>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vertical="center" wrapText="1"/>
    </xf>
    <xf numFmtId="165" fontId="12" fillId="4" borderId="15" xfId="2" applyNumberFormat="1" applyFont="1" applyFill="1" applyBorder="1" applyAlignment="1">
      <alignment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Alignment="1">
      <alignment vertical="top"/>
    </xf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  <xf numFmtId="164" fontId="3" fillId="0" borderId="0" xfId="2" applyNumberFormat="1"/>
    <xf numFmtId="0" fontId="3" fillId="0" borderId="0" xfId="2" applyAlignment="1">
      <alignment horizontal="right"/>
    </xf>
  </cellXfs>
  <cellStyles count="3">
    <cellStyle name="Normal" xfId="0" builtinId="0"/>
    <cellStyle name="Normal 2 2 2" xfId="2" xr:uid="{1E638728-BDD0-464A-B6CE-0CD5D397A5D6}"/>
    <cellStyle name="Normal 6 2 2 2 2 2 5 5" xfId="1" xr:uid="{A321671D-0003-4F1D-8093-ED5B739F0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B193-2C0D-400F-B9DA-BBF00A990A3C}">
  <dimension ref="A1:K75"/>
  <sheetViews>
    <sheetView showGridLines="0" tabSelected="1" workbookViewId="0">
      <selection activeCell="D16" sqref="D16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1638425389</v>
      </c>
      <c r="D10" s="19">
        <v>305713386</v>
      </c>
      <c r="E10" s="19">
        <f>SUM(C10:D10)</f>
        <v>1944138775</v>
      </c>
      <c r="F10" s="19">
        <v>1694147880</v>
      </c>
      <c r="G10" s="19">
        <v>1694147880</v>
      </c>
      <c r="H10" s="20">
        <f>SUM(G10-C10)</f>
        <v>55722491</v>
      </c>
      <c r="I10" s="21"/>
    </row>
    <row r="11" spans="1:9" s="22" customFormat="1" ht="15" customHeight="1" x14ac:dyDescent="0.25">
      <c r="A11" s="17" t="s">
        <v>16</v>
      </c>
      <c r="B11" s="23"/>
      <c r="C11" s="18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SUM(C12:D12)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1324818912</v>
      </c>
      <c r="D13" s="18">
        <v>389022694</v>
      </c>
      <c r="E13" s="19">
        <f>SUM(C13:D13)</f>
        <v>1713841606</v>
      </c>
      <c r="F13" s="18">
        <v>1466199904</v>
      </c>
      <c r="G13" s="18">
        <v>1466199904</v>
      </c>
      <c r="H13" s="20">
        <f>SUM(G13-C13)</f>
        <v>141380992</v>
      </c>
      <c r="I13" s="21"/>
    </row>
    <row r="14" spans="1:9" s="22" customFormat="1" ht="15" customHeight="1" x14ac:dyDescent="0.25">
      <c r="A14" s="17" t="s">
        <v>19</v>
      </c>
      <c r="B14" s="23"/>
      <c r="C14" s="18">
        <v>150925000</v>
      </c>
      <c r="D14" s="19">
        <v>412456549</v>
      </c>
      <c r="E14" s="19">
        <f t="shared" ref="E14:E15" si="0">SUM(C14:D14)</f>
        <v>563381549</v>
      </c>
      <c r="F14" s="19">
        <v>526046868</v>
      </c>
      <c r="G14" s="19">
        <v>526046868</v>
      </c>
      <c r="H14" s="20">
        <f t="shared" ref="H14:H19" si="1">SUM(G14-C14)</f>
        <v>375121868</v>
      </c>
      <c r="I14" s="21"/>
    </row>
    <row r="15" spans="1:9" s="22" customFormat="1" ht="15" customHeight="1" x14ac:dyDescent="0.25">
      <c r="A15" s="17" t="s">
        <v>20</v>
      </c>
      <c r="B15" s="23"/>
      <c r="C15" s="18">
        <v>1065225669</v>
      </c>
      <c r="D15" s="19">
        <v>121947145</v>
      </c>
      <c r="E15" s="19">
        <f t="shared" si="0"/>
        <v>1187172814</v>
      </c>
      <c r="F15" s="19">
        <v>1139739469</v>
      </c>
      <c r="G15" s="19">
        <v>1139739469</v>
      </c>
      <c r="H15" s="20">
        <f t="shared" si="1"/>
        <v>74513800</v>
      </c>
      <c r="I15" s="21"/>
    </row>
    <row r="16" spans="1:9" s="22" customFormat="1" ht="30" customHeight="1" x14ac:dyDescent="0.25">
      <c r="A16" s="17" t="s">
        <v>21</v>
      </c>
      <c r="B16" s="23"/>
      <c r="C16" s="18">
        <v>251969944</v>
      </c>
      <c r="D16" s="18">
        <v>28648569</v>
      </c>
      <c r="E16" s="19">
        <f>SUM(C16:D16)</f>
        <v>280618513</v>
      </c>
      <c r="F16" s="18">
        <v>227200440</v>
      </c>
      <c r="G16" s="18">
        <v>227200440</v>
      </c>
      <c r="H16" s="20">
        <f t="shared" si="1"/>
        <v>-24769504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91835792531</v>
      </c>
      <c r="D17" s="19">
        <v>5769242085</v>
      </c>
      <c r="E17" s="19">
        <f>SUM(C17:D17)</f>
        <v>97605034616</v>
      </c>
      <c r="F17" s="19">
        <v>76348982848</v>
      </c>
      <c r="G17" s="19">
        <v>76348982848</v>
      </c>
      <c r="H17" s="20">
        <f t="shared" si="1"/>
        <v>-15486809683</v>
      </c>
      <c r="I17" s="21"/>
    </row>
    <row r="18" spans="1:11" s="22" customFormat="1" ht="30" customHeight="1" x14ac:dyDescent="0.25">
      <c r="A18" s="17" t="s">
        <v>23</v>
      </c>
      <c r="B18" s="23"/>
      <c r="C18" s="19">
        <v>8425565919</v>
      </c>
      <c r="D18" s="19">
        <v>227825731</v>
      </c>
      <c r="E18" s="19">
        <f>SUM(C18:D18)</f>
        <v>8653391650</v>
      </c>
      <c r="F18" s="19">
        <v>6473360715</v>
      </c>
      <c r="G18" s="19">
        <v>6473360715</v>
      </c>
      <c r="H18" s="20">
        <f t="shared" si="1"/>
        <v>-1952205204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C10+C12+C13+C14+C15+C16+C17+C18</f>
        <v>104692723364</v>
      </c>
      <c r="D21" s="28">
        <f>D10+D12+D13+D14+D15+D16+D17+D18+D19</f>
        <v>7254856159</v>
      </c>
      <c r="E21" s="28">
        <f>E10+E12+E13+E14+E15+E16+E17+E18+E19</f>
        <v>111947579523</v>
      </c>
      <c r="F21" s="28">
        <f>F10+F12+F13+F14+F15+F16+F17+F18+F19</f>
        <v>87875678124</v>
      </c>
      <c r="G21" s="28">
        <f>G10+G12+G13+G14+G15+G16+G17+G18+G19</f>
        <v>87875678124</v>
      </c>
      <c r="H21" s="29">
        <f>SUM(G21-C21)</f>
        <v>-16817045240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>SUM(C30:C37)</f>
        <v>104440753420</v>
      </c>
      <c r="D29" s="47">
        <f>SUM(D30:D37)</f>
        <v>7217205183</v>
      </c>
      <c r="E29" s="47">
        <f t="shared" ref="E29" si="2">SUM(E30:E37)</f>
        <v>111657958603</v>
      </c>
      <c r="F29" s="47">
        <f>SUM(F30:F37)</f>
        <v>87639475277</v>
      </c>
      <c r="G29" s="47">
        <f>SUM(G30:G37)</f>
        <v>87639475277</v>
      </c>
      <c r="H29" s="47">
        <f>SUM(H30:H37)</f>
        <v>-16801278143</v>
      </c>
      <c r="I29" s="48"/>
    </row>
    <row r="30" spans="1:11" s="22" customFormat="1" ht="15" customHeight="1" x14ac:dyDescent="0.25">
      <c r="B30" s="49" t="s">
        <v>15</v>
      </c>
      <c r="C30" s="19">
        <f>C10</f>
        <v>1638425389</v>
      </c>
      <c r="D30" s="19">
        <f>D10</f>
        <v>305713386</v>
      </c>
      <c r="E30" s="19">
        <f>SUM(C30:D30)</f>
        <v>1944138775</v>
      </c>
      <c r="F30" s="19">
        <f>F10</f>
        <v>1694147880</v>
      </c>
      <c r="G30" s="19">
        <f>G10</f>
        <v>1694147880</v>
      </c>
      <c r="H30" s="19">
        <f>G30-C30</f>
        <v>55722491</v>
      </c>
      <c r="I30" s="48"/>
    </row>
    <row r="31" spans="1:11" s="22" customFormat="1" ht="15" customHeight="1" x14ac:dyDescent="0.25">
      <c r="B31" s="49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3">C12</f>
        <v>0</v>
      </c>
      <c r="D32" s="19">
        <f t="shared" si="3"/>
        <v>0</v>
      </c>
      <c r="E32" s="19">
        <f>SUM(C32:D32)</f>
        <v>0</v>
      </c>
      <c r="F32" s="19">
        <f t="shared" ref="F32:G35" si="4">F12</f>
        <v>0</v>
      </c>
      <c r="G32" s="19">
        <f t="shared" si="4"/>
        <v>0</v>
      </c>
      <c r="H32" s="19">
        <f>G32-C32</f>
        <v>0</v>
      </c>
      <c r="I32" s="48"/>
    </row>
    <row r="33" spans="1:11" s="22" customFormat="1" ht="15" customHeight="1" x14ac:dyDescent="0.25">
      <c r="B33" s="49" t="s">
        <v>18</v>
      </c>
      <c r="C33" s="19">
        <f t="shared" si="3"/>
        <v>1324818912</v>
      </c>
      <c r="D33" s="19">
        <f t="shared" si="3"/>
        <v>389022694</v>
      </c>
      <c r="E33" s="19">
        <f>SUM(C33:D33)</f>
        <v>1713841606</v>
      </c>
      <c r="F33" s="19">
        <f t="shared" si="4"/>
        <v>1466199904</v>
      </c>
      <c r="G33" s="19">
        <f t="shared" si="4"/>
        <v>1466199904</v>
      </c>
      <c r="H33" s="19">
        <f>G33-C33</f>
        <v>141380992</v>
      </c>
      <c r="I33" s="48"/>
    </row>
    <row r="34" spans="1:11" s="22" customFormat="1" ht="15" customHeight="1" x14ac:dyDescent="0.25">
      <c r="B34" s="49" t="s">
        <v>19</v>
      </c>
      <c r="C34" s="19">
        <f t="shared" si="3"/>
        <v>150925000</v>
      </c>
      <c r="D34" s="19">
        <v>403454142</v>
      </c>
      <c r="E34" s="19">
        <f>C34+D34</f>
        <v>554379142</v>
      </c>
      <c r="F34" s="19">
        <v>517044461</v>
      </c>
      <c r="G34" s="19">
        <v>517044461</v>
      </c>
      <c r="H34" s="19">
        <f>G34-C34</f>
        <v>366119461</v>
      </c>
      <c r="I34" s="48"/>
    </row>
    <row r="35" spans="1:11" s="22" customFormat="1" ht="15" customHeight="1" x14ac:dyDescent="0.25">
      <c r="B35" s="49" t="s">
        <v>20</v>
      </c>
      <c r="C35" s="19">
        <f t="shared" si="3"/>
        <v>1065225669</v>
      </c>
      <c r="D35" s="19">
        <f t="shared" si="3"/>
        <v>121947145</v>
      </c>
      <c r="E35" s="19">
        <f>C35+D35</f>
        <v>1187172814</v>
      </c>
      <c r="F35" s="19">
        <f t="shared" si="4"/>
        <v>1139739469</v>
      </c>
      <c r="G35" s="19">
        <f t="shared" si="4"/>
        <v>1139739469</v>
      </c>
      <c r="H35" s="19">
        <f>G35-C35</f>
        <v>74513800</v>
      </c>
      <c r="I35" s="48"/>
    </row>
    <row r="36" spans="1:11" s="22" customFormat="1" ht="39.75" customHeight="1" x14ac:dyDescent="0.25">
      <c r="B36" s="49" t="s">
        <v>22</v>
      </c>
      <c r="C36" s="19">
        <f>C17</f>
        <v>91835792531</v>
      </c>
      <c r="D36" s="19">
        <f>D17</f>
        <v>5769242085</v>
      </c>
      <c r="E36" s="19">
        <f>SUM(C36:D36)</f>
        <v>97605034616</v>
      </c>
      <c r="F36" s="19">
        <f>F17</f>
        <v>76348982848</v>
      </c>
      <c r="G36" s="19">
        <f>G17</f>
        <v>76348982848</v>
      </c>
      <c r="H36" s="19">
        <f>SUM(G36-C36)</f>
        <v>-15486809683</v>
      </c>
      <c r="I36" s="48"/>
    </row>
    <row r="37" spans="1:11" s="22" customFormat="1" ht="30" customHeight="1" x14ac:dyDescent="0.25">
      <c r="B37" s="49" t="s">
        <v>23</v>
      </c>
      <c r="C37" s="19">
        <f>C18</f>
        <v>8425565919</v>
      </c>
      <c r="D37" s="19">
        <f>D18</f>
        <v>227825731</v>
      </c>
      <c r="E37" s="19">
        <f>SUM(C37:D37)</f>
        <v>8653391650</v>
      </c>
      <c r="F37" s="19">
        <f>F18</f>
        <v>6473360715</v>
      </c>
      <c r="G37" s="19">
        <f>G18</f>
        <v>6473360715</v>
      </c>
      <c r="H37" s="19">
        <f>G37-C37</f>
        <v>-1952205204</v>
      </c>
      <c r="I37" s="48"/>
    </row>
    <row r="38" spans="1:11" s="22" customFormat="1" ht="52.5" customHeight="1" x14ac:dyDescent="0.25">
      <c r="A38" s="45" t="s">
        <v>29</v>
      </c>
      <c r="B38" s="46"/>
      <c r="C38" s="50">
        <f t="shared" ref="C38:H38" si="5">SUM(C39:C42)</f>
        <v>251969944</v>
      </c>
      <c r="D38" s="50">
        <f>SUM(D39:D42)</f>
        <v>37650976</v>
      </c>
      <c r="E38" s="50">
        <f t="shared" si="5"/>
        <v>289620920</v>
      </c>
      <c r="F38" s="50">
        <f>SUM(F39:F42)</f>
        <v>236202847</v>
      </c>
      <c r="G38" s="50">
        <f t="shared" si="5"/>
        <v>236202847</v>
      </c>
      <c r="H38" s="50">
        <f t="shared" si="5"/>
        <v>-15767097</v>
      </c>
      <c r="I38" s="48"/>
    </row>
    <row r="39" spans="1:11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1" s="22" customFormat="1" ht="15" customHeight="1" x14ac:dyDescent="0.25">
      <c r="B40" s="49" t="s">
        <v>19</v>
      </c>
      <c r="C40" s="18">
        <v>0</v>
      </c>
      <c r="D40" s="19">
        <v>9002407</v>
      </c>
      <c r="E40" s="19">
        <f>SUM(C40:D40)</f>
        <v>9002407</v>
      </c>
      <c r="F40" s="19">
        <v>9002407</v>
      </c>
      <c r="G40" s="19">
        <v>9002407</v>
      </c>
      <c r="H40" s="19">
        <f>SUM(G40-C40)</f>
        <v>9002407</v>
      </c>
      <c r="I40" s="48"/>
    </row>
    <row r="41" spans="1:11" s="22" customFormat="1" ht="30" customHeight="1" x14ac:dyDescent="0.25">
      <c r="B41" s="49" t="s">
        <v>21</v>
      </c>
      <c r="C41" s="19">
        <f>C16</f>
        <v>251969944</v>
      </c>
      <c r="D41" s="19">
        <f>D16</f>
        <v>28648569</v>
      </c>
      <c r="E41" s="19">
        <f>SUM(C41:D41)</f>
        <v>280618513</v>
      </c>
      <c r="F41" s="19">
        <f>F16</f>
        <v>227200440</v>
      </c>
      <c r="G41" s="19">
        <f>G16</f>
        <v>227200440</v>
      </c>
      <c r="H41" s="19">
        <f>SUM(G41-C41)</f>
        <v>-24769504</v>
      </c>
      <c r="I41" s="48"/>
    </row>
    <row r="42" spans="1:11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1" s="22" customFormat="1" ht="5.0999999999999996" customHeight="1" x14ac:dyDescent="0.25">
      <c r="A43" s="51"/>
      <c r="B43" s="51"/>
      <c r="C43" s="52"/>
      <c r="D43" s="52"/>
      <c r="E43" s="19"/>
      <c r="F43" s="53"/>
      <c r="G43" s="53"/>
      <c r="H43" s="53"/>
      <c r="I43" s="48"/>
    </row>
    <row r="44" spans="1:11" s="22" customFormat="1" ht="15" customHeight="1" x14ac:dyDescent="0.25">
      <c r="A44" s="45" t="s">
        <v>30</v>
      </c>
      <c r="B44" s="46"/>
      <c r="C44" s="47">
        <v>0</v>
      </c>
      <c r="D44" s="50">
        <f>D45</f>
        <v>0</v>
      </c>
      <c r="E44" s="50">
        <f>E45</f>
        <v>0</v>
      </c>
      <c r="F44" s="50">
        <f>F45</f>
        <v>0</v>
      </c>
      <c r="G44" s="50">
        <f>G45</f>
        <v>0</v>
      </c>
      <c r="H44" s="50">
        <f>H45</f>
        <v>0</v>
      </c>
      <c r="I44" s="48"/>
    </row>
    <row r="45" spans="1:11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1" s="3" customFormat="1" ht="2.25" customHeight="1" x14ac:dyDescent="0.2">
      <c r="A46" s="54"/>
      <c r="B46" s="54"/>
      <c r="C46" s="55"/>
      <c r="D46" s="55"/>
      <c r="E46" s="55"/>
      <c r="F46" s="55"/>
      <c r="G46" s="55"/>
      <c r="H46" s="55"/>
      <c r="I46" s="2"/>
    </row>
    <row r="47" spans="1:11" s="3" customFormat="1" ht="15.75" customHeight="1" x14ac:dyDescent="0.2">
      <c r="A47" s="27" t="s">
        <v>25</v>
      </c>
      <c r="B47" s="27"/>
      <c r="C47" s="28">
        <f>C29+C38+C44</f>
        <v>104692723364</v>
      </c>
      <c r="D47" s="28">
        <f>D29+D38+D44</f>
        <v>7254856159</v>
      </c>
      <c r="E47" s="28">
        <f t="shared" ref="E47:G47" si="6">E29+E38+E44</f>
        <v>111947579523</v>
      </c>
      <c r="F47" s="28">
        <f t="shared" si="6"/>
        <v>87875678124</v>
      </c>
      <c r="G47" s="28">
        <f t="shared" si="6"/>
        <v>87875678124</v>
      </c>
      <c r="H47" s="29">
        <f>SUM(G47-C47)</f>
        <v>-16817045240</v>
      </c>
      <c r="I47" s="12"/>
      <c r="K47" s="30"/>
    </row>
    <row r="48" spans="1:11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6"/>
      <c r="B49" s="56"/>
      <c r="C49" s="56"/>
      <c r="D49" s="56"/>
      <c r="E49" s="56"/>
      <c r="I49" s="2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30"/>
    </row>
    <row r="52" spans="1:9" x14ac:dyDescent="0.25">
      <c r="C52" s="60"/>
      <c r="D52" s="60"/>
      <c r="E52" s="60"/>
      <c r="F52" s="60"/>
      <c r="G52" s="60"/>
    </row>
    <row r="60" spans="1:9" x14ac:dyDescent="0.25">
      <c r="B60" s="61"/>
      <c r="C60" s="19"/>
      <c r="D60" s="19"/>
      <c r="F60" s="19"/>
      <c r="G60" s="19"/>
    </row>
    <row r="61" spans="1:9" x14ac:dyDescent="0.25">
      <c r="B61" s="61"/>
      <c r="C61" s="19"/>
      <c r="D61" s="19"/>
      <c r="F61" s="19"/>
      <c r="G61" s="19"/>
    </row>
    <row r="62" spans="1:9" x14ac:dyDescent="0.25">
      <c r="B62" s="61"/>
      <c r="C62" s="19"/>
      <c r="D62" s="19"/>
      <c r="F62" s="19"/>
      <c r="G62" s="19"/>
    </row>
    <row r="63" spans="1:9" x14ac:dyDescent="0.25">
      <c r="B63" s="61"/>
      <c r="C63" s="19"/>
      <c r="D63" s="19"/>
      <c r="F63" s="19"/>
      <c r="G63" s="19"/>
    </row>
    <row r="64" spans="1:9" x14ac:dyDescent="0.25">
      <c r="B64" s="61"/>
      <c r="C64" s="19"/>
      <c r="D64" s="19"/>
      <c r="F64" s="19"/>
      <c r="G64" s="19"/>
    </row>
    <row r="65" spans="3:7" x14ac:dyDescent="0.25">
      <c r="C65" s="20"/>
      <c r="D65" s="20"/>
      <c r="E65" s="20"/>
      <c r="F65" s="20"/>
      <c r="G65" s="20"/>
    </row>
    <row r="66" spans="3:7" x14ac:dyDescent="0.25">
      <c r="D66" s="19"/>
    </row>
    <row r="67" spans="3:7" x14ac:dyDescent="0.25">
      <c r="D67" s="19"/>
    </row>
    <row r="68" spans="3:7" x14ac:dyDescent="0.25">
      <c r="D68" s="19"/>
    </row>
    <row r="69" spans="3:7" x14ac:dyDescent="0.25">
      <c r="D69" s="19"/>
    </row>
    <row r="70" spans="3:7" x14ac:dyDescent="0.25">
      <c r="D70" s="19"/>
    </row>
    <row r="71" spans="3:7" x14ac:dyDescent="0.25">
      <c r="D71" s="19"/>
    </row>
    <row r="72" spans="3:7" x14ac:dyDescent="0.25">
      <c r="D72" s="19"/>
    </row>
    <row r="73" spans="3:7" x14ac:dyDescent="0.25">
      <c r="D73" s="19"/>
    </row>
    <row r="74" spans="3:7" x14ac:dyDescent="0.25">
      <c r="D74" s="19"/>
    </row>
    <row r="75" spans="3:7" x14ac:dyDescent="0.25">
      <c r="D75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2022-10-25T16:40:21Z</dcterms:created>
  <dcterms:modified xsi:type="dcterms:W3CDTF">2022-10-25T16:40:21Z</dcterms:modified>
</cp:coreProperties>
</file>