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8_{2AB00E70-66CA-41E0-BE99-A7876D1920A3}" xr6:coauthVersionLast="47" xr6:coauthVersionMax="47" xr10:uidLastSave="{00000000-0000-0000-0000-000000000000}"/>
  <bookViews>
    <workbookView xWindow="-120" yWindow="-120" windowWidth="20730" windowHeight="11160" xr2:uid="{902DB90F-EE9E-46F3-BD85-3FB2BC973A60}"/>
  </bookViews>
  <sheets>
    <sheet name="5 EFE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" i="1" l="1"/>
  <c r="D66" i="1"/>
  <c r="E65" i="1"/>
  <c r="D65" i="1"/>
  <c r="E60" i="1"/>
  <c r="D60" i="1"/>
  <c r="E58" i="1"/>
  <c r="E72" i="1" s="1"/>
  <c r="D58" i="1"/>
  <c r="D72" i="1" s="1"/>
  <c r="E54" i="1"/>
  <c r="D54" i="1"/>
  <c r="E49" i="1"/>
  <c r="D49" i="1"/>
  <c r="E44" i="1"/>
  <c r="D44" i="1"/>
  <c r="E40" i="1"/>
  <c r="D40" i="1"/>
  <c r="E22" i="1"/>
  <c r="D22" i="1"/>
  <c r="E10" i="1"/>
  <c r="D10" i="1"/>
  <c r="D74" i="1" l="1"/>
  <c r="E74" i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<sst xmlns="http://schemas.openxmlformats.org/spreadsheetml/2006/main" count="64" uniqueCount="56">
  <si>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</si>
  <si>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ENTIDADES PARAESTATALES Y FIDEICOMISOS NO EMPRESARIALES Y NO FINANCIEROS</t>
  </si>
  <si>
    <t>ESTADO DE FLUJOS DE EFECTIVO CONSOLIDADO</t>
  </si>
  <si>
    <t>DEL 1 DE ENERO AL 30 DE SEPTIEMBRE DE 2022</t>
  </si>
  <si>
    <t>( Cifras en Pesos )</t>
  </si>
  <si>
    <t>CONCEPTO</t>
  </si>
  <si>
    <t>SEP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</si>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</sst>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8" fillId="0" borderId="0" xfId="1" applyNumberFormat="1" applyFont="1" applyAlignment="1">
      <alignment vertical="top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4">
    <cellStyle name="Normal" xfId="0" builtinId="0"/>
    <cellStyle name="Normal 17" xfId="3" xr:uid="{B2FA891D-F268-49D7-9CEB-C4DA1371B888}"/>
    <cellStyle name="Normal 2 2" xfId="2" xr:uid="{202041A6-B867-49D1-8B12-0839A6B0CD9E}"/>
    <cellStyle name="Normal 3 2 2 2 3" xfId="1" xr:uid="{E6D2E7DC-6401-40B2-9D8C-D7D54BE1E3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Con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EADyOP"/>
      <sheetName val="6 EAA"/>
      <sheetName val="5 EFE"/>
      <sheetName val="4 ECSF"/>
      <sheetName val="3 EVHP-P"/>
      <sheetName val="2EA"/>
      <sheetName val="1ESF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48290-ADF3-4210-958F-ADE01967DA07}">
  <sheetPr>
    <tabColor theme="0" tint="-0.14999847407452621"/>
    <pageSetUpPr fitToPage="1"/>
  </sheetPr>
  <dimension ref="A1:G91"/>
  <sheetViews>
    <sheetView showGridLines="0" tabSelected="1" workbookViewId="0">
      <selection sqref="A1:E78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6" style="3" customWidth="1"/>
    <col min="4" max="5" width="22.7109375" style="3" customWidth="1"/>
    <col min="6" max="7" width="11.42578125" style="49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">
        <v>3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4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5</v>
      </c>
      <c r="B6" s="7"/>
      <c r="C6" s="7"/>
      <c r="D6" s="8" t="s">
        <v>6</v>
      </c>
      <c r="E6" s="9" t="s">
        <v>7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8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</row>
    <row r="10" spans="1:6" s="2" customFormat="1" ht="12.75" x14ac:dyDescent="0.2">
      <c r="A10" s="18"/>
      <c r="B10" s="18" t="s">
        <v>9</v>
      </c>
      <c r="C10" s="18"/>
      <c r="D10" s="19">
        <f>SUM(D11:D20)</f>
        <v>23357108498</v>
      </c>
      <c r="E10" s="19">
        <f>SUM(E11:E20)</f>
        <v>30374544293</v>
      </c>
    </row>
    <row r="11" spans="1:6" s="2" customFormat="1" ht="12.75" x14ac:dyDescent="0.2">
      <c r="A11" s="20"/>
      <c r="B11" s="20"/>
      <c r="C11" s="20" t="s">
        <v>10</v>
      </c>
      <c r="D11" s="21">
        <v>0</v>
      </c>
      <c r="E11" s="21">
        <v>0</v>
      </c>
    </row>
    <row r="12" spans="1:6" s="2" customFormat="1" ht="12.75" x14ac:dyDescent="0.2">
      <c r="A12" s="20"/>
      <c r="B12" s="20"/>
      <c r="C12" s="20" t="s">
        <v>11</v>
      </c>
      <c r="D12" s="21"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12</v>
      </c>
      <c r="D13" s="21">
        <v>0</v>
      </c>
      <c r="E13" s="21">
        <v>0</v>
      </c>
    </row>
    <row r="14" spans="1:6" s="2" customFormat="1" ht="12.75" x14ac:dyDescent="0.2">
      <c r="A14" s="20"/>
      <c r="B14" s="20"/>
      <c r="C14" s="20" t="s">
        <v>13</v>
      </c>
      <c r="D14" s="21">
        <v>0</v>
      </c>
      <c r="E14" s="21">
        <v>0</v>
      </c>
    </row>
    <row r="15" spans="1:6" s="2" customFormat="1" ht="12.75" x14ac:dyDescent="0.2">
      <c r="A15" s="20"/>
      <c r="B15" s="20"/>
      <c r="C15" s="20" t="s">
        <v>14</v>
      </c>
      <c r="D15" s="21">
        <v>0</v>
      </c>
      <c r="E15" s="21">
        <v>0</v>
      </c>
    </row>
    <row r="16" spans="1:6" s="2" customFormat="1" ht="12.75" x14ac:dyDescent="0.2">
      <c r="A16" s="20"/>
      <c r="B16" s="20"/>
      <c r="C16" s="20" t="s">
        <v>15</v>
      </c>
      <c r="D16" s="21">
        <v>0</v>
      </c>
      <c r="E16" s="21">
        <v>0</v>
      </c>
    </row>
    <row r="17" spans="1:5" s="2" customFormat="1" ht="12.75" x14ac:dyDescent="0.2">
      <c r="A17" s="20"/>
      <c r="B17" s="20"/>
      <c r="C17" s="20" t="s">
        <v>16</v>
      </c>
      <c r="D17" s="21">
        <v>35524528</v>
      </c>
      <c r="E17" s="21">
        <v>35680517</v>
      </c>
    </row>
    <row r="18" spans="1:5" s="2" customFormat="1" ht="12.75" customHeight="1" x14ac:dyDescent="0.2">
      <c r="A18" s="22"/>
      <c r="B18" s="22"/>
      <c r="C18" s="23" t="s">
        <v>17</v>
      </c>
      <c r="D18" s="21">
        <v>22333365</v>
      </c>
      <c r="E18" s="24">
        <v>31217677</v>
      </c>
    </row>
    <row r="19" spans="1:5" s="2" customFormat="1" ht="12.75" x14ac:dyDescent="0.2">
      <c r="A19" s="22"/>
      <c r="B19" s="22"/>
      <c r="C19" s="20" t="s">
        <v>18</v>
      </c>
      <c r="D19" s="21">
        <v>23252635158</v>
      </c>
      <c r="E19" s="24">
        <v>30265948533</v>
      </c>
    </row>
    <row r="20" spans="1:5" s="25" customFormat="1" ht="12.75" x14ac:dyDescent="0.2">
      <c r="A20" s="22"/>
      <c r="B20" s="22"/>
      <c r="C20" s="20" t="s">
        <v>19</v>
      </c>
      <c r="D20" s="21">
        <v>46615447</v>
      </c>
      <c r="E20" s="21">
        <v>41697566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20</v>
      </c>
      <c r="C22" s="18"/>
      <c r="D22" s="19">
        <f>SUM(D23:D38)</f>
        <v>17479716034</v>
      </c>
      <c r="E22" s="19">
        <f>SUM(E23:E38)</f>
        <v>25322702668</v>
      </c>
    </row>
    <row r="23" spans="1:5" s="10" customFormat="1" ht="12.75" x14ac:dyDescent="0.25">
      <c r="A23" s="22"/>
      <c r="B23" s="22"/>
      <c r="C23" s="20" t="s">
        <v>21</v>
      </c>
      <c r="D23" s="24">
        <v>6918519547</v>
      </c>
      <c r="E23" s="24">
        <v>10354961971</v>
      </c>
    </row>
    <row r="24" spans="1:5" s="10" customFormat="1" ht="12.75" x14ac:dyDescent="0.25">
      <c r="A24" s="22"/>
      <c r="B24" s="22"/>
      <c r="C24" s="20" t="s">
        <v>22</v>
      </c>
      <c r="D24" s="24">
        <v>1683025761</v>
      </c>
      <c r="E24" s="24">
        <v>3294418217</v>
      </c>
    </row>
    <row r="25" spans="1:5" s="10" customFormat="1" ht="12.75" x14ac:dyDescent="0.25">
      <c r="A25" s="22"/>
      <c r="B25" s="22"/>
      <c r="C25" s="20" t="s">
        <v>23</v>
      </c>
      <c r="D25" s="24">
        <v>5307953812</v>
      </c>
      <c r="E25" s="24">
        <v>5839665365</v>
      </c>
    </row>
    <row r="26" spans="1:5" s="2" customFormat="1" ht="12.75" x14ac:dyDescent="0.2">
      <c r="A26" s="26"/>
      <c r="B26" s="26"/>
      <c r="C26" s="20" t="s">
        <v>24</v>
      </c>
      <c r="D26" s="21">
        <v>3206938559</v>
      </c>
      <c r="E26" s="21">
        <v>5128635712</v>
      </c>
    </row>
    <row r="27" spans="1:5" s="2" customFormat="1" ht="12.75" x14ac:dyDescent="0.2">
      <c r="A27" s="26"/>
      <c r="B27" s="26"/>
      <c r="C27" s="20" t="s">
        <v>25</v>
      </c>
      <c r="D27" s="21">
        <v>0</v>
      </c>
      <c r="E27" s="21">
        <v>0</v>
      </c>
    </row>
    <row r="28" spans="1:5" s="2" customFormat="1" ht="12.75" x14ac:dyDescent="0.2">
      <c r="A28" s="26"/>
      <c r="B28" s="26"/>
      <c r="C28" s="20" t="s">
        <v>26</v>
      </c>
      <c r="D28" s="21">
        <v>836520</v>
      </c>
      <c r="E28" s="21">
        <v>30610443</v>
      </c>
    </row>
    <row r="29" spans="1:5" s="2" customFormat="1" ht="12.75" x14ac:dyDescent="0.2">
      <c r="A29" s="26"/>
      <c r="B29" s="26"/>
      <c r="C29" s="20" t="s">
        <v>27</v>
      </c>
      <c r="D29" s="21">
        <v>230812764</v>
      </c>
      <c r="E29" s="21">
        <v>333862780</v>
      </c>
    </row>
    <row r="30" spans="1:5" s="2" customFormat="1" ht="12.75" x14ac:dyDescent="0.2">
      <c r="A30" s="26"/>
      <c r="B30" s="26"/>
      <c r="C30" s="20" t="s">
        <v>28</v>
      </c>
      <c r="D30" s="21">
        <v>0</v>
      </c>
      <c r="E30" s="21">
        <v>0</v>
      </c>
    </row>
    <row r="31" spans="1:5" s="2" customFormat="1" ht="12.75" x14ac:dyDescent="0.2">
      <c r="A31" s="26"/>
      <c r="B31" s="26"/>
      <c r="C31" s="27" t="s">
        <v>29</v>
      </c>
      <c r="D31" s="21"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30</v>
      </c>
      <c r="D32" s="21">
        <v>0</v>
      </c>
      <c r="E32" s="21">
        <v>0</v>
      </c>
    </row>
    <row r="33" spans="1:6" s="2" customFormat="1" ht="12.75" customHeight="1" x14ac:dyDescent="0.2">
      <c r="A33" s="26"/>
      <c r="B33" s="26"/>
      <c r="C33" s="27" t="s">
        <v>31</v>
      </c>
      <c r="D33" s="21">
        <v>0</v>
      </c>
      <c r="E33" s="21">
        <v>0</v>
      </c>
    </row>
    <row r="34" spans="1:6" s="2" customFormat="1" ht="12.75" customHeight="1" x14ac:dyDescent="0.2">
      <c r="A34" s="26"/>
      <c r="B34" s="26"/>
      <c r="C34" s="27" t="s">
        <v>32</v>
      </c>
      <c r="D34" s="21">
        <v>0</v>
      </c>
      <c r="E34" s="21">
        <v>0</v>
      </c>
    </row>
    <row r="35" spans="1:6" s="2" customFormat="1" ht="12.75" x14ac:dyDescent="0.2">
      <c r="A35" s="26"/>
      <c r="B35" s="26"/>
      <c r="C35" s="20" t="s">
        <v>33</v>
      </c>
      <c r="D35" s="21">
        <v>0</v>
      </c>
      <c r="E35" s="21">
        <v>0</v>
      </c>
    </row>
    <row r="36" spans="1:6" s="2" customFormat="1" ht="12.75" x14ac:dyDescent="0.2">
      <c r="A36" s="26"/>
      <c r="B36" s="26"/>
      <c r="C36" s="20" t="s">
        <v>34</v>
      </c>
      <c r="D36" s="21">
        <v>0</v>
      </c>
      <c r="E36" s="21">
        <v>0</v>
      </c>
    </row>
    <row r="37" spans="1:6" s="2" customFormat="1" ht="12.75" customHeight="1" x14ac:dyDescent="0.2">
      <c r="A37" s="26"/>
      <c r="B37" s="26"/>
      <c r="C37" s="20" t="s">
        <v>35</v>
      </c>
      <c r="D37" s="21">
        <v>0</v>
      </c>
      <c r="E37" s="21">
        <v>0</v>
      </c>
    </row>
    <row r="38" spans="1:6" s="2" customFormat="1" ht="12.75" x14ac:dyDescent="0.2">
      <c r="A38" s="28"/>
      <c r="B38" s="28"/>
      <c r="C38" s="29" t="s">
        <v>36</v>
      </c>
      <c r="D38" s="21">
        <v>131629071</v>
      </c>
      <c r="E38" s="21">
        <v>340548180</v>
      </c>
    </row>
    <row r="39" spans="1:6" s="3" customFormat="1" ht="5.0999999999999996" customHeight="1" x14ac:dyDescent="0.25">
      <c r="A39" s="12"/>
      <c r="B39" s="12"/>
      <c r="C39" s="12"/>
      <c r="D39" s="13"/>
      <c r="E39" s="13"/>
    </row>
    <row r="40" spans="1:6" s="3" customFormat="1" x14ac:dyDescent="0.25">
      <c r="A40" s="14" t="s">
        <v>37</v>
      </c>
      <c r="B40" s="15"/>
      <c r="C40" s="15"/>
      <c r="D40" s="30">
        <f>SUM(D10-D22)</f>
        <v>5877392464</v>
      </c>
      <c r="E40" s="30">
        <f>SUM(E10-E22)</f>
        <v>5051841625</v>
      </c>
      <c r="F40" s="31"/>
    </row>
    <row r="41" spans="1:6" s="3" customFormat="1" x14ac:dyDescent="0.25">
      <c r="A41" s="17"/>
      <c r="B41" s="17"/>
      <c r="C41" s="17"/>
      <c r="D41" s="13"/>
      <c r="E41" s="13"/>
    </row>
    <row r="42" spans="1:6" s="2" customFormat="1" x14ac:dyDescent="0.2">
      <c r="A42" s="14" t="s">
        <v>38</v>
      </c>
      <c r="B42" s="15"/>
      <c r="C42" s="15"/>
      <c r="D42" s="16"/>
      <c r="E42" s="16"/>
    </row>
    <row r="43" spans="1:6" s="2" customFormat="1" x14ac:dyDescent="0.2">
      <c r="A43" s="32"/>
      <c r="B43" s="22"/>
      <c r="C43" s="22"/>
      <c r="D43" s="33"/>
      <c r="E43" s="33"/>
    </row>
    <row r="44" spans="1:6" s="2" customFormat="1" ht="12.75" x14ac:dyDescent="0.2">
      <c r="A44" s="18"/>
      <c r="B44" s="18" t="s">
        <v>9</v>
      </c>
      <c r="C44" s="18"/>
      <c r="D44" s="19">
        <f>SUM(D45:D47)</f>
        <v>4968995028</v>
      </c>
      <c r="E44" s="19">
        <f>SUM(E45:E47)</f>
        <v>3488433456</v>
      </c>
    </row>
    <row r="45" spans="1:6" s="2" customFormat="1" ht="12.75" x14ac:dyDescent="0.2">
      <c r="A45" s="20"/>
      <c r="B45" s="20"/>
      <c r="C45" s="20" t="s">
        <v>39</v>
      </c>
      <c r="D45" s="21">
        <v>2396227411</v>
      </c>
      <c r="E45" s="21">
        <v>50014444</v>
      </c>
      <c r="F45" s="34"/>
    </row>
    <row r="46" spans="1:6" s="2" customFormat="1" ht="12.75" x14ac:dyDescent="0.2">
      <c r="A46" s="20"/>
      <c r="B46" s="20"/>
      <c r="C46" s="20" t="s">
        <v>40</v>
      </c>
      <c r="D46" s="21">
        <v>37396338</v>
      </c>
      <c r="E46" s="21">
        <v>1304478311</v>
      </c>
      <c r="F46" s="34"/>
    </row>
    <row r="47" spans="1:6" s="2" customFormat="1" ht="12.75" x14ac:dyDescent="0.2">
      <c r="A47" s="20"/>
      <c r="B47" s="20"/>
      <c r="C47" s="20" t="s">
        <v>41</v>
      </c>
      <c r="D47" s="21">
        <v>2535371279</v>
      </c>
      <c r="E47" s="21">
        <v>2133940701</v>
      </c>
      <c r="F47" s="34"/>
    </row>
    <row r="48" spans="1:6" s="2" customFormat="1" ht="5.0999999999999996" customHeight="1" x14ac:dyDescent="0.2">
      <c r="A48" s="26"/>
      <c r="B48" s="26"/>
      <c r="C48" s="26"/>
      <c r="D48" s="21"/>
      <c r="E48" s="21"/>
    </row>
    <row r="49" spans="1:6" s="2" customFormat="1" ht="12.75" x14ac:dyDescent="0.2">
      <c r="A49" s="18"/>
      <c r="B49" s="18" t="s">
        <v>20</v>
      </c>
      <c r="C49" s="18"/>
      <c r="D49" s="19">
        <f>SUM(D50:D52)</f>
        <v>4807416677</v>
      </c>
      <c r="E49" s="19">
        <f>SUM(E50:E52)</f>
        <v>7962038717</v>
      </c>
    </row>
    <row r="50" spans="1:6" s="2" customFormat="1" ht="12.75" x14ac:dyDescent="0.2">
      <c r="A50" s="20"/>
      <c r="B50" s="20"/>
      <c r="C50" s="20" t="s">
        <v>39</v>
      </c>
      <c r="D50" s="21">
        <v>9292032</v>
      </c>
      <c r="E50" s="21">
        <v>2371340262</v>
      </c>
    </row>
    <row r="51" spans="1:6" s="2" customFormat="1" ht="12.75" x14ac:dyDescent="0.2">
      <c r="A51" s="20"/>
      <c r="B51" s="20"/>
      <c r="C51" s="20" t="s">
        <v>40</v>
      </c>
      <c r="D51" s="21">
        <v>4897107</v>
      </c>
      <c r="E51" s="21">
        <v>138531342</v>
      </c>
    </row>
    <row r="52" spans="1:6" s="2" customFormat="1" ht="12.75" x14ac:dyDescent="0.2">
      <c r="A52" s="20"/>
      <c r="B52" s="20"/>
      <c r="C52" s="20" t="s">
        <v>42</v>
      </c>
      <c r="D52" s="21">
        <v>4793227538</v>
      </c>
      <c r="E52" s="21">
        <v>5452167113</v>
      </c>
    </row>
    <row r="53" spans="1:6" s="3" customFormat="1" ht="5.0999999999999996" customHeight="1" x14ac:dyDescent="0.25">
      <c r="A53" s="35"/>
      <c r="B53" s="35"/>
      <c r="C53" s="35"/>
      <c r="D53" s="13"/>
      <c r="E53" s="13"/>
    </row>
    <row r="54" spans="1:6" s="3" customFormat="1" x14ac:dyDescent="0.25">
      <c r="A54" s="14" t="s">
        <v>43</v>
      </c>
      <c r="B54" s="15"/>
      <c r="C54" s="15"/>
      <c r="D54" s="30">
        <f>SUM(D44-D49)</f>
        <v>161578351</v>
      </c>
      <c r="E54" s="30">
        <f>SUM(E44-E49)</f>
        <v>-4473605261</v>
      </c>
      <c r="F54" s="31"/>
    </row>
    <row r="55" spans="1:6" s="3" customFormat="1" x14ac:dyDescent="0.25">
      <c r="A55" s="12"/>
      <c r="B55" s="12"/>
      <c r="C55" s="12"/>
      <c r="D55" s="13"/>
      <c r="E55" s="13"/>
    </row>
    <row r="56" spans="1:6" s="2" customFormat="1" x14ac:dyDescent="0.2">
      <c r="A56" s="14" t="s">
        <v>44</v>
      </c>
      <c r="B56" s="15"/>
      <c r="C56" s="15"/>
      <c r="D56" s="16"/>
      <c r="E56" s="16"/>
    </row>
    <row r="57" spans="1:6" s="2" customFormat="1" x14ac:dyDescent="0.2">
      <c r="A57" s="32"/>
      <c r="B57" s="22"/>
      <c r="C57" s="22"/>
      <c r="D57" s="21"/>
      <c r="E57" s="21"/>
    </row>
    <row r="58" spans="1:6" s="2" customFormat="1" ht="12.75" x14ac:dyDescent="0.2">
      <c r="A58" s="18"/>
      <c r="B58" s="18" t="s">
        <v>9</v>
      </c>
      <c r="C58" s="18"/>
      <c r="D58" s="19">
        <f>SUM(D61:D63)</f>
        <v>1078749675</v>
      </c>
      <c r="E58" s="19">
        <f>SUM(E61:E63)</f>
        <v>701062095</v>
      </c>
    </row>
    <row r="59" spans="1:6" s="2" customFormat="1" ht="5.0999999999999996" customHeight="1" x14ac:dyDescent="0.2">
      <c r="B59" s="22"/>
      <c r="C59" s="22"/>
      <c r="D59" s="36"/>
      <c r="E59" s="36"/>
    </row>
    <row r="60" spans="1:6" s="2" customFormat="1" ht="12.75" x14ac:dyDescent="0.2">
      <c r="B60" s="20"/>
      <c r="C60" s="20" t="s">
        <v>45</v>
      </c>
      <c r="D60" s="36">
        <f>SUM(D61)</f>
        <v>0</v>
      </c>
      <c r="E60" s="36">
        <f>SUM(E61:E61)</f>
        <v>0</v>
      </c>
    </row>
    <row r="61" spans="1:6" s="2" customFormat="1" ht="12.75" x14ac:dyDescent="0.2">
      <c r="B61" s="22"/>
      <c r="C61" s="20" t="s">
        <v>46</v>
      </c>
      <c r="D61" s="21">
        <v>0</v>
      </c>
      <c r="E61" s="21">
        <v>0</v>
      </c>
    </row>
    <row r="62" spans="1:6" s="2" customFormat="1" ht="12.75" x14ac:dyDescent="0.2">
      <c r="B62" s="22"/>
      <c r="C62" s="20" t="s">
        <v>47</v>
      </c>
      <c r="D62" s="21">
        <v>0</v>
      </c>
      <c r="E62" s="21">
        <v>0</v>
      </c>
    </row>
    <row r="63" spans="1:6" s="2" customFormat="1" ht="12.75" x14ac:dyDescent="0.2">
      <c r="B63" s="20"/>
      <c r="C63" s="20" t="s">
        <v>48</v>
      </c>
      <c r="D63" s="21">
        <v>1078749675</v>
      </c>
      <c r="E63" s="21">
        <v>701062095</v>
      </c>
    </row>
    <row r="64" spans="1:6" s="2" customFormat="1" ht="5.0999999999999996" customHeight="1" x14ac:dyDescent="0.2">
      <c r="B64" s="22"/>
      <c r="C64" s="22"/>
      <c r="D64" s="21"/>
      <c r="E64" s="21"/>
    </row>
    <row r="65" spans="1:7" s="2" customFormat="1" ht="12.75" x14ac:dyDescent="0.2">
      <c r="A65" s="18"/>
      <c r="B65" s="18" t="s">
        <v>20</v>
      </c>
      <c r="C65" s="18"/>
      <c r="D65" s="19">
        <f>SUM(D67:D70)</f>
        <v>3366592385</v>
      </c>
      <c r="E65" s="19">
        <f>E66+E70</f>
        <v>1289958602</v>
      </c>
    </row>
    <row r="66" spans="1:7" s="2" customFormat="1" ht="12.75" x14ac:dyDescent="0.2">
      <c r="A66" s="20"/>
      <c r="C66" s="20" t="s">
        <v>49</v>
      </c>
      <c r="D66" s="36">
        <f>SUM(D68:D68)</f>
        <v>0</v>
      </c>
      <c r="E66" s="36">
        <f>SUM(E68:E68)</f>
        <v>0</v>
      </c>
    </row>
    <row r="67" spans="1:7" s="2" customFormat="1" ht="5.0999999999999996" customHeight="1" x14ac:dyDescent="0.2">
      <c r="A67" s="20"/>
      <c r="B67" s="20"/>
      <c r="C67" s="20"/>
      <c r="D67" s="36"/>
      <c r="E67" s="36"/>
    </row>
    <row r="68" spans="1:7" s="2" customFormat="1" ht="12.75" x14ac:dyDescent="0.2">
      <c r="A68" s="22"/>
      <c r="B68" s="22"/>
      <c r="C68" s="20" t="s">
        <v>46</v>
      </c>
      <c r="D68" s="21">
        <v>0</v>
      </c>
      <c r="E68" s="21">
        <v>0</v>
      </c>
    </row>
    <row r="69" spans="1:7" s="2" customFormat="1" ht="12.75" x14ac:dyDescent="0.2">
      <c r="B69" s="22"/>
      <c r="C69" s="20" t="s">
        <v>47</v>
      </c>
      <c r="D69" s="21">
        <v>0</v>
      </c>
      <c r="E69" s="21">
        <v>0</v>
      </c>
    </row>
    <row r="70" spans="1:7" s="2" customFormat="1" ht="12.75" x14ac:dyDescent="0.2">
      <c r="A70" s="20"/>
      <c r="B70" s="20"/>
      <c r="C70" s="20" t="s">
        <v>50</v>
      </c>
      <c r="D70" s="21">
        <v>3366592385</v>
      </c>
      <c r="E70" s="21">
        <v>1289958602</v>
      </c>
    </row>
    <row r="71" spans="1:7" s="3" customFormat="1" ht="5.0999999999999996" customHeight="1" x14ac:dyDescent="0.25">
      <c r="A71" s="17"/>
      <c r="B71" s="17"/>
      <c r="C71" s="17"/>
      <c r="D71" s="13"/>
      <c r="E71" s="13"/>
    </row>
    <row r="72" spans="1:7" s="3" customFormat="1" x14ac:dyDescent="0.25">
      <c r="A72" s="14" t="s">
        <v>51</v>
      </c>
      <c r="B72" s="15"/>
      <c r="C72" s="15"/>
      <c r="D72" s="30">
        <f>D58-D65</f>
        <v>-2287842710</v>
      </c>
      <c r="E72" s="30">
        <f>E58-E65</f>
        <v>-588896507</v>
      </c>
      <c r="F72" s="31"/>
    </row>
    <row r="73" spans="1:7" s="2" customFormat="1" ht="12.75" x14ac:dyDescent="0.2">
      <c r="A73" s="22"/>
      <c r="B73" s="22"/>
      <c r="C73" s="22"/>
      <c r="D73" s="21"/>
      <c r="E73" s="21"/>
    </row>
    <row r="74" spans="1:7" s="3" customFormat="1" ht="15.75" thickBot="1" x14ac:dyDescent="0.3">
      <c r="A74" s="37" t="s">
        <v>52</v>
      </c>
      <c r="B74" s="38"/>
      <c r="C74" s="38"/>
      <c r="D74" s="39">
        <f>D40+D54+D72</f>
        <v>3751128105</v>
      </c>
      <c r="E74" s="39">
        <f>E40+E54+E72</f>
        <v>-10660143</v>
      </c>
    </row>
    <row r="75" spans="1:7" s="2" customFormat="1" ht="15.75" thickBot="1" x14ac:dyDescent="0.25">
      <c r="A75" s="40" t="s">
        <v>53</v>
      </c>
      <c r="B75" s="41"/>
      <c r="C75" s="41"/>
      <c r="D75" s="42">
        <v>3720323883</v>
      </c>
      <c r="E75" s="42">
        <v>3730984026</v>
      </c>
    </row>
    <row r="76" spans="1:7" s="2" customFormat="1" x14ac:dyDescent="0.2">
      <c r="A76" s="43" t="s">
        <v>54</v>
      </c>
      <c r="B76" s="44"/>
      <c r="C76" s="44"/>
      <c r="D76" s="45">
        <v>7471451988</v>
      </c>
      <c r="E76" s="45">
        <v>3720323883</v>
      </c>
    </row>
    <row r="77" spans="1:7" s="3" customFormat="1" ht="4.5" customHeight="1" x14ac:dyDescent="0.25">
      <c r="A77" s="46"/>
      <c r="B77" s="46"/>
      <c r="C77" s="46"/>
      <c r="D77" s="46"/>
      <c r="E77" s="46"/>
    </row>
    <row r="78" spans="1:7" s="3" customFormat="1" ht="12.75" customHeight="1" x14ac:dyDescent="0.25">
      <c r="A78" s="47" t="s">
        <v>55</v>
      </c>
      <c r="B78" s="48"/>
      <c r="C78" s="48"/>
    </row>
    <row r="79" spans="1:7" s="49" customFormat="1" x14ac:dyDescent="0.25">
      <c r="A79" s="3"/>
      <c r="B79" s="3"/>
      <c r="C79" s="3"/>
      <c r="F79" s="2"/>
      <c r="G79" s="3"/>
    </row>
    <row r="80" spans="1:7" s="49" customFormat="1" x14ac:dyDescent="0.25">
      <c r="A80" s="3"/>
      <c r="B80" s="3"/>
      <c r="C80" s="3"/>
      <c r="D80" s="50"/>
      <c r="E80" s="50"/>
      <c r="F80" s="2"/>
      <c r="G80" s="3"/>
    </row>
    <row r="81" spans="1:7" s="49" customFormat="1" x14ac:dyDescent="0.25">
      <c r="A81" s="3"/>
      <c r="B81" s="3"/>
      <c r="C81" s="51"/>
      <c r="D81" s="50"/>
      <c r="E81" s="50"/>
      <c r="F81" s="2"/>
      <c r="G81" s="3"/>
    </row>
    <row r="82" spans="1:7" s="49" customFormat="1" x14ac:dyDescent="0.25">
      <c r="A82" s="3"/>
      <c r="B82" s="3"/>
      <c r="C82" s="52"/>
      <c r="D82" s="53"/>
      <c r="E82" s="53"/>
      <c r="F82" s="2"/>
      <c r="G82" s="3"/>
    </row>
    <row r="83" spans="1:7" s="49" customFormat="1" x14ac:dyDescent="0.25">
      <c r="A83" s="3"/>
      <c r="B83" s="3"/>
      <c r="C83" s="52"/>
      <c r="D83" s="53"/>
      <c r="E83" s="53"/>
      <c r="F83" s="2"/>
      <c r="G83" s="3"/>
    </row>
    <row r="84" spans="1:7" s="49" customFormat="1" x14ac:dyDescent="0.25">
      <c r="A84" s="3"/>
      <c r="B84" s="3"/>
      <c r="C84" s="3"/>
      <c r="D84" s="54"/>
      <c r="E84" s="55"/>
      <c r="F84" s="2"/>
      <c r="G84" s="3"/>
    </row>
    <row r="85" spans="1:7" s="49" customFormat="1" x14ac:dyDescent="0.25">
      <c r="A85" s="3"/>
      <c r="B85" s="3"/>
      <c r="C85" s="3"/>
    </row>
    <row r="88" spans="1:7" x14ac:dyDescent="0.25">
      <c r="C88" s="51"/>
      <c r="D88" s="56"/>
    </row>
    <row r="89" spans="1:7" x14ac:dyDescent="0.25">
      <c r="C89" s="51"/>
      <c r="D89" s="56"/>
    </row>
    <row r="90" spans="1:7" x14ac:dyDescent="0.25">
      <c r="C90" s="51"/>
      <c r="D90" s="56"/>
    </row>
    <row r="91" spans="1:7" x14ac:dyDescent="0.25">
      <c r="C91" s="57"/>
      <c r="D91" s="58"/>
    </row>
  </sheetData>
  <mergeCells count="6"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2022-10-28T16:55:07Z</dcterms:created>
  <dcterms:modified xsi:type="dcterms:W3CDTF">2022-10-28T16:55:08Z</dcterms:modified>
</cp:coreProperties>
</file>