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C65275A0-F637-437E-A97A-2F2EC40F2581}" xr6:coauthVersionLast="40" xr6:coauthVersionMax="40" xr10:uidLastSave="{00000000-0000-0000-0000-000000000000}"/>
  <bookViews>
    <workbookView xWindow="0" yWindow="0" windowWidth="25200" windowHeight="11775" xr2:uid="{A3691A81-E710-4368-B5F8-0072ACB9BBF1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I90" i="1" s="1"/>
  <c r="F89" i="1"/>
  <c r="I89" i="1" s="1"/>
  <c r="H87" i="1"/>
  <c r="G87" i="1"/>
  <c r="E87" i="1"/>
  <c r="D87" i="1"/>
  <c r="F87" i="1" s="1"/>
  <c r="I87" i="1" s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H75" i="1"/>
  <c r="G75" i="1"/>
  <c r="E75" i="1"/>
  <c r="D75" i="1"/>
  <c r="F75" i="1" s="1"/>
  <c r="I75" i="1" s="1"/>
  <c r="F73" i="1"/>
  <c r="I73" i="1" s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H65" i="1"/>
  <c r="G65" i="1"/>
  <c r="E65" i="1"/>
  <c r="D65" i="1"/>
  <c r="F65" i="1" s="1"/>
  <c r="I65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H54" i="1"/>
  <c r="G54" i="1"/>
  <c r="F54" i="1"/>
  <c r="I54" i="1" s="1"/>
  <c r="E54" i="1"/>
  <c r="D54" i="1"/>
  <c r="H52" i="1"/>
  <c r="G52" i="1"/>
  <c r="E52" i="1"/>
  <c r="D52" i="1"/>
  <c r="F52" i="1" s="1"/>
  <c r="I52" i="1" s="1"/>
  <c r="F50" i="1"/>
  <c r="I50" i="1" s="1"/>
  <c r="F49" i="1"/>
  <c r="I49" i="1" s="1"/>
  <c r="F48" i="1"/>
  <c r="I48" i="1" s="1"/>
  <c r="F47" i="1"/>
  <c r="I47" i="1" s="1"/>
  <c r="H45" i="1"/>
  <c r="G45" i="1"/>
  <c r="F45" i="1"/>
  <c r="I45" i="1" s="1"/>
  <c r="E45" i="1"/>
  <c r="D45" i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H33" i="1"/>
  <c r="G33" i="1"/>
  <c r="F33" i="1"/>
  <c r="I33" i="1" s="1"/>
  <c r="E33" i="1"/>
  <c r="D33" i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H23" i="1"/>
  <c r="G23" i="1"/>
  <c r="F23" i="1"/>
  <c r="I23" i="1" s="1"/>
  <c r="E23" i="1"/>
  <c r="D23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H12" i="1"/>
  <c r="H10" i="1" s="1"/>
  <c r="H94" i="1" s="1"/>
  <c r="G12" i="1"/>
  <c r="E12" i="1"/>
  <c r="D12" i="1"/>
  <c r="D10" i="1" s="1"/>
  <c r="G10" i="1"/>
  <c r="G94" i="1" s="1"/>
  <c r="E10" i="1"/>
  <c r="E94" i="1" s="1"/>
  <c r="F10" i="1" l="1"/>
  <c r="I10" i="1" s="1"/>
  <c r="D94" i="1"/>
  <c r="F94" i="1" s="1"/>
  <c r="I94" i="1" s="1"/>
  <c r="F12" i="1"/>
  <c r="I12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<sst xmlns="http://schemas.openxmlformats.org/spreadsheetml/2006/main" count="146" uniqueCount="82">
  <si>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</si>
  <si>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</si>
  <si>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</si>
  <si>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FUNCIONAL (FINALIDAD y FUNCIÓN)</t>
  </si>
  <si>
    <t>DEL 1 DE ENERO AL 30 DE SEPTIEMBRE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</si>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</sst>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top"/>
    </xf>
    <xf numFmtId="0" fontId="7" fillId="0" borderId="0"/>
  </cellStyleXfs>
  <cellXfs count="42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1" fillId="0" borderId="0" xfId="1" applyFont="1">
      <alignment vertical="top"/>
    </xf>
    <xf numFmtId="0" fontId="3" fillId="2" borderId="0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top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top" wrapText="1" readingOrder="1"/>
    </xf>
    <xf numFmtId="0" fontId="1" fillId="0" borderId="0" xfId="1" applyFont="1" applyFill="1" applyBorder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top"/>
    </xf>
    <xf numFmtId="164" fontId="1" fillId="0" borderId="0" xfId="0" applyNumberFormat="1" applyFont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justify" vertical="top"/>
    </xf>
    <xf numFmtId="164" fontId="1" fillId="0" borderId="0" xfId="0" applyNumberFormat="1" applyFont="1" applyBorder="1" applyAlignment="1">
      <alignment horizontal="right" vertical="top"/>
    </xf>
    <xf numFmtId="0" fontId="1" fillId="0" borderId="8" xfId="0" applyFont="1" applyBorder="1" applyAlignment="1">
      <alignment vertical="top"/>
    </xf>
    <xf numFmtId="164" fontId="1" fillId="0" borderId="8" xfId="0" applyNumberFormat="1" applyFont="1" applyBorder="1" applyAlignment="1">
      <alignment vertical="top"/>
    </xf>
    <xf numFmtId="0" fontId="6" fillId="4" borderId="9" xfId="0" applyFont="1" applyFill="1" applyBorder="1" applyAlignment="1">
      <alignment horizontal="justify" vertical="center"/>
    </xf>
    <xf numFmtId="164" fontId="6" fillId="4" borderId="9" xfId="0" applyNumberFormat="1" applyFont="1" applyFill="1" applyBorder="1" applyAlignment="1">
      <alignment horizontal="right" vertical="center"/>
    </xf>
    <xf numFmtId="0" fontId="8" fillId="0" borderId="10" xfId="2" applyFont="1" applyFill="1" applyBorder="1" applyAlignment="1">
      <alignment horizontal="left" vertical="top" wrapText="1"/>
    </xf>
    <xf numFmtId="164" fontId="1" fillId="0" borderId="0" xfId="0" applyNumberFormat="1" applyFont="1" applyAlignment="1">
      <alignment vertical="top"/>
    </xf>
    <xf numFmtId="164" fontId="1" fillId="0" borderId="0" xfId="1" applyNumberFormat="1" applyFont="1" applyFill="1" applyBorder="1">
      <alignment vertical="top"/>
    </xf>
    <xf numFmtId="0" fontId="1" fillId="0" borderId="0" xfId="1">
      <alignment vertical="top"/>
    </xf>
    <xf numFmtId="164" fontId="1" fillId="0" borderId="0" xfId="1" applyNumberFormat="1">
      <alignment vertical="top"/>
    </xf>
  </cellXfs>
  <cellStyles count="3">
    <cellStyle name="Normal" xfId="0" builtinId="0"/>
    <cellStyle name="Normal 2 2" xfId="2" xr:uid="{0ABA832A-5577-4A6A-A425-D3E6DF479478}"/>
    <cellStyle name="Normal 21" xfId="1" xr:uid="{E78A5E8E-0AF0-40AA-AB00-36ED956B08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6C4F0E5-136E-426A-A591-937064397D35}"/>
            </a:ext>
          </a:extLst>
        </xdr:cNvPr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918F7-70F0-44E8-96E5-263ADF0E1BCC}">
  <dimension ref="A1:K96"/>
  <sheetViews>
    <sheetView showGridLines="0" tabSelected="1" workbookViewId="0">
      <selection sqref="A1:I95"/>
    </sheetView>
  </sheetViews>
  <sheetFormatPr baseColWidth="10" defaultRowHeight="15" x14ac:dyDescent="0.25"/>
  <cols>
    <col min="1" max="1" width="2.140625" style="40" customWidth="1"/>
    <col min="2" max="2" width="3.28515625" style="40" customWidth="1"/>
    <col min="3" max="3" width="39.140625" style="40" customWidth="1"/>
    <col min="4" max="9" width="16.7109375" style="41" customWidth="1"/>
    <col min="11" max="11" width="13.28515625" bestFit="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15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20" customFormat="1" ht="15.95" hidden="1" customHeight="1" thickBot="1" x14ac:dyDescent="0.3">
      <c r="A10" s="16" t="s">
        <v>14</v>
      </c>
      <c r="B10" s="16"/>
      <c r="C10" s="16"/>
      <c r="D10" s="17">
        <f>SUM(D12,D23,D33,D45)</f>
        <v>5954990765</v>
      </c>
      <c r="E10" s="17">
        <f>SUM(E12,E23,E33,E45)</f>
        <v>7396333796</v>
      </c>
      <c r="F10" s="17">
        <f>SUM(D10:E10)</f>
        <v>13351324561</v>
      </c>
      <c r="G10" s="17">
        <f t="shared" ref="G10:H10" si="0">SUM(G12,G23,G33,G45)</f>
        <v>10224024603</v>
      </c>
      <c r="H10" s="17">
        <f t="shared" si="0"/>
        <v>10126627655</v>
      </c>
      <c r="I10" s="17">
        <f>SUM(F10-G10)</f>
        <v>3127299958</v>
      </c>
      <c r="J10" s="18"/>
      <c r="K10" s="19"/>
    </row>
    <row r="11" spans="1:11" s="24" customFormat="1" ht="3" hidden="1" customHeight="1" thickTop="1" x14ac:dyDescent="0.25">
      <c r="A11" s="21"/>
      <c r="B11" s="21"/>
      <c r="C11" s="21"/>
      <c r="D11" s="22"/>
      <c r="E11" s="22"/>
      <c r="F11" s="22"/>
      <c r="G11" s="22"/>
      <c r="H11" s="22"/>
      <c r="I11" s="22"/>
      <c r="J11" s="23"/>
    </row>
    <row r="12" spans="1:11" s="29" customFormat="1" ht="12.75" hidden="1" customHeight="1" x14ac:dyDescent="0.25">
      <c r="A12" s="25" t="s">
        <v>15</v>
      </c>
      <c r="B12" s="26" t="s">
        <v>16</v>
      </c>
      <c r="C12" s="26"/>
      <c r="D12" s="27">
        <f>SUM(D14:D21)</f>
        <v>880679111</v>
      </c>
      <c r="E12" s="27">
        <f>SUM(E14:E21)</f>
        <v>123818030</v>
      </c>
      <c r="F12" s="27">
        <f>SUM(D12:E12)</f>
        <v>1004497141</v>
      </c>
      <c r="G12" s="27">
        <f t="shared" ref="G12:H12" si="1">SUM(G14:G21)</f>
        <v>697808435</v>
      </c>
      <c r="H12" s="27">
        <f t="shared" si="1"/>
        <v>654264053</v>
      </c>
      <c r="I12" s="27">
        <f>SUM(F12-G12)</f>
        <v>306688706</v>
      </c>
      <c r="J12" s="28"/>
    </row>
    <row r="13" spans="1:11" s="24" customFormat="1" ht="3" hidden="1" customHeight="1" x14ac:dyDescent="0.25">
      <c r="A13" s="21"/>
      <c r="B13" s="21"/>
      <c r="C13" s="21"/>
      <c r="D13" s="22"/>
      <c r="E13" s="22"/>
      <c r="F13" s="22"/>
      <c r="G13" s="22"/>
      <c r="H13" s="22"/>
      <c r="I13" s="22"/>
      <c r="J13" s="23"/>
    </row>
    <row r="14" spans="1:11" s="24" customFormat="1" ht="12.75" hidden="1" customHeight="1" x14ac:dyDescent="0.25">
      <c r="A14" s="21"/>
      <c r="B14" s="30" t="s">
        <v>17</v>
      </c>
      <c r="C14" s="31" t="s">
        <v>18</v>
      </c>
      <c r="D14" s="32">
        <v>17606031</v>
      </c>
      <c r="E14" s="32">
        <v>352435</v>
      </c>
      <c r="F14" s="32">
        <f t="shared" ref="F14:F21" si="2">SUM(D14:E14)</f>
        <v>17958466</v>
      </c>
      <c r="G14" s="22">
        <v>12255068</v>
      </c>
      <c r="H14" s="32">
        <v>11849600</v>
      </c>
      <c r="I14" s="32">
        <f t="shared" ref="I14:I21" si="3">SUM(F14-G14)</f>
        <v>5703398</v>
      </c>
      <c r="J14" s="23"/>
    </row>
    <row r="15" spans="1:11" s="24" customFormat="1" ht="12.75" hidden="1" customHeight="1" x14ac:dyDescent="0.25">
      <c r="A15" s="21"/>
      <c r="B15" s="30" t="s">
        <v>19</v>
      </c>
      <c r="C15" s="31" t="s">
        <v>20</v>
      </c>
      <c r="D15" s="32">
        <v>9867099</v>
      </c>
      <c r="E15" s="32">
        <v>1184551</v>
      </c>
      <c r="F15" s="32">
        <f t="shared" si="2"/>
        <v>11051650</v>
      </c>
      <c r="G15" s="22">
        <v>8193470</v>
      </c>
      <c r="H15" s="32">
        <v>8131559</v>
      </c>
      <c r="I15" s="32">
        <f t="shared" si="3"/>
        <v>2858180</v>
      </c>
      <c r="J15" s="23"/>
    </row>
    <row r="16" spans="1:11" s="24" customFormat="1" ht="12.75" hidden="1" customHeight="1" x14ac:dyDescent="0.25">
      <c r="A16" s="21"/>
      <c r="B16" s="30" t="s">
        <v>21</v>
      </c>
      <c r="C16" s="31" t="s">
        <v>22</v>
      </c>
      <c r="D16" s="32">
        <v>30211961</v>
      </c>
      <c r="E16" s="32">
        <v>708169</v>
      </c>
      <c r="F16" s="32">
        <f t="shared" si="2"/>
        <v>30920130</v>
      </c>
      <c r="G16" s="22">
        <v>19570398</v>
      </c>
      <c r="H16" s="32">
        <v>19298371</v>
      </c>
      <c r="I16" s="32">
        <f>SUM(F16-G16)</f>
        <v>11349732</v>
      </c>
      <c r="J16" s="23"/>
    </row>
    <row r="17" spans="1:10" s="24" customFormat="1" ht="12.75" hidden="1" customHeight="1" x14ac:dyDescent="0.25">
      <c r="A17" s="21"/>
      <c r="B17" s="30" t="s">
        <v>23</v>
      </c>
      <c r="C17" s="31" t="s">
        <v>24</v>
      </c>
      <c r="D17" s="32">
        <v>0</v>
      </c>
      <c r="E17" s="32">
        <v>0</v>
      </c>
      <c r="F17" s="32">
        <f t="shared" si="2"/>
        <v>0</v>
      </c>
      <c r="G17" s="22">
        <v>0</v>
      </c>
      <c r="H17" s="32">
        <v>0</v>
      </c>
      <c r="I17" s="32">
        <f t="shared" si="3"/>
        <v>0</v>
      </c>
      <c r="J17" s="23"/>
    </row>
    <row r="18" spans="1:10" s="24" customFormat="1" ht="12.75" hidden="1" customHeight="1" x14ac:dyDescent="0.25">
      <c r="A18" s="21"/>
      <c r="B18" s="30" t="s">
        <v>25</v>
      </c>
      <c r="C18" s="31" t="s">
        <v>26</v>
      </c>
      <c r="D18" s="32">
        <v>59381140</v>
      </c>
      <c r="E18" s="32">
        <v>61714395</v>
      </c>
      <c r="F18" s="32">
        <f t="shared" si="2"/>
        <v>121095535</v>
      </c>
      <c r="G18" s="22">
        <v>70983233</v>
      </c>
      <c r="H18" s="32">
        <v>70745474</v>
      </c>
      <c r="I18" s="32">
        <f t="shared" si="3"/>
        <v>50112302</v>
      </c>
      <c r="J18" s="23"/>
    </row>
    <row r="19" spans="1:10" s="24" customFormat="1" ht="12.75" hidden="1" customHeight="1" x14ac:dyDescent="0.25">
      <c r="A19" s="21"/>
      <c r="B19" s="30" t="s">
        <v>27</v>
      </c>
      <c r="C19" s="31" t="s">
        <v>28</v>
      </c>
      <c r="D19" s="32">
        <v>0</v>
      </c>
      <c r="E19" s="32">
        <v>0</v>
      </c>
      <c r="F19" s="32">
        <f t="shared" si="2"/>
        <v>0</v>
      </c>
      <c r="G19" s="22">
        <v>0</v>
      </c>
      <c r="H19" s="32">
        <v>0</v>
      </c>
      <c r="I19" s="32">
        <f t="shared" si="3"/>
        <v>0</v>
      </c>
      <c r="J19" s="23"/>
    </row>
    <row r="20" spans="1:10" s="24" customFormat="1" ht="25.5" hidden="1" customHeight="1" x14ac:dyDescent="0.25">
      <c r="A20" s="21"/>
      <c r="B20" s="30" t="s">
        <v>29</v>
      </c>
      <c r="C20" s="31" t="s">
        <v>30</v>
      </c>
      <c r="D20" s="32">
        <v>709924039</v>
      </c>
      <c r="E20" s="32">
        <v>36315537</v>
      </c>
      <c r="F20" s="32">
        <f t="shared" si="2"/>
        <v>746239576</v>
      </c>
      <c r="G20" s="22">
        <v>532166028</v>
      </c>
      <c r="H20" s="32">
        <v>490994610</v>
      </c>
      <c r="I20" s="32">
        <f t="shared" si="3"/>
        <v>214073548</v>
      </c>
      <c r="J20" s="23"/>
    </row>
    <row r="21" spans="1:10" s="24" customFormat="1" ht="12.75" hidden="1" customHeight="1" x14ac:dyDescent="0.25">
      <c r="A21" s="21"/>
      <c r="B21" s="30" t="s">
        <v>31</v>
      </c>
      <c r="C21" s="31" t="s">
        <v>32</v>
      </c>
      <c r="D21" s="32">
        <v>53688841</v>
      </c>
      <c r="E21" s="32">
        <v>23542943</v>
      </c>
      <c r="F21" s="32">
        <f t="shared" si="2"/>
        <v>77231784</v>
      </c>
      <c r="G21" s="22">
        <v>54640238</v>
      </c>
      <c r="H21" s="32">
        <v>53244439</v>
      </c>
      <c r="I21" s="32">
        <f t="shared" si="3"/>
        <v>22591546</v>
      </c>
      <c r="J21" s="23"/>
    </row>
    <row r="22" spans="1:10" s="24" customFormat="1" ht="3" hidden="1" customHeight="1" x14ac:dyDescent="0.25">
      <c r="A22" s="21"/>
      <c r="B22" s="21"/>
      <c r="C22" s="21"/>
      <c r="D22" s="22"/>
      <c r="E22" s="22"/>
      <c r="F22" s="22"/>
      <c r="G22" s="22"/>
      <c r="H22" s="22"/>
      <c r="I22" s="22"/>
      <c r="J22" s="23"/>
    </row>
    <row r="23" spans="1:10" s="29" customFormat="1" ht="12.75" hidden="1" customHeight="1" x14ac:dyDescent="0.25">
      <c r="A23" s="25" t="s">
        <v>33</v>
      </c>
      <c r="B23" s="26" t="s">
        <v>34</v>
      </c>
      <c r="C23" s="26"/>
      <c r="D23" s="27">
        <f>SUM(D25:D31)</f>
        <v>4825305663</v>
      </c>
      <c r="E23" s="27">
        <f>SUM(E25:E31)</f>
        <v>6745417156</v>
      </c>
      <c r="F23" s="27">
        <f>SUM(D23:E23)</f>
        <v>11570722819</v>
      </c>
      <c r="G23" s="27">
        <f t="shared" ref="G23:H23" si="4">SUM(G25:G31)</f>
        <v>9169640581</v>
      </c>
      <c r="H23" s="27">
        <f t="shared" si="4"/>
        <v>9131794686</v>
      </c>
      <c r="I23" s="27">
        <f>SUM(F23-G23)</f>
        <v>2401082238</v>
      </c>
      <c r="J23" s="28"/>
    </row>
    <row r="24" spans="1:10" s="24" customFormat="1" ht="3" hidden="1" customHeight="1" x14ac:dyDescent="0.25">
      <c r="A24" s="21"/>
      <c r="B24" s="21"/>
      <c r="C24" s="21"/>
      <c r="D24" s="22"/>
      <c r="E24" s="22"/>
      <c r="F24" s="22"/>
      <c r="G24" s="22"/>
      <c r="H24" s="22"/>
      <c r="I24" s="22"/>
      <c r="J24" s="23"/>
    </row>
    <row r="25" spans="1:10" s="24" customFormat="1" ht="12.75" hidden="1" customHeight="1" x14ac:dyDescent="0.25">
      <c r="A25" s="21"/>
      <c r="B25" s="30" t="s">
        <v>35</v>
      </c>
      <c r="C25" s="31" t="s">
        <v>36</v>
      </c>
      <c r="D25" s="32">
        <v>24122507</v>
      </c>
      <c r="E25" s="32">
        <v>10677066</v>
      </c>
      <c r="F25" s="32">
        <f t="shared" ref="F25:F31" si="5">SUM(D25:E25)</f>
        <v>34799573</v>
      </c>
      <c r="G25" s="22">
        <v>19367592</v>
      </c>
      <c r="H25" s="32">
        <v>18201322</v>
      </c>
      <c r="I25" s="32">
        <f t="shared" ref="I25:I31" si="6">SUM(F25-G25)</f>
        <v>15431981</v>
      </c>
      <c r="J25" s="23"/>
    </row>
    <row r="26" spans="1:10" s="24" customFormat="1" ht="12.75" hidden="1" customHeight="1" x14ac:dyDescent="0.25">
      <c r="A26" s="21"/>
      <c r="B26" s="30" t="s">
        <v>37</v>
      </c>
      <c r="C26" s="31" t="s">
        <v>38</v>
      </c>
      <c r="D26" s="32">
        <v>43105389</v>
      </c>
      <c r="E26" s="32">
        <v>15166694</v>
      </c>
      <c r="F26" s="32">
        <f>SUM(D26:E26)</f>
        <v>58272083</v>
      </c>
      <c r="G26" s="22">
        <v>37714189</v>
      </c>
      <c r="H26" s="32">
        <v>37708816</v>
      </c>
      <c r="I26" s="32">
        <f t="shared" si="6"/>
        <v>20557894</v>
      </c>
      <c r="J26" s="23"/>
    </row>
    <row r="27" spans="1:10" s="24" customFormat="1" ht="12.75" hidden="1" customHeight="1" x14ac:dyDescent="0.25">
      <c r="A27" s="21"/>
      <c r="B27" s="30" t="s">
        <v>39</v>
      </c>
      <c r="C27" s="31" t="s">
        <v>40</v>
      </c>
      <c r="D27" s="32">
        <v>1691475498</v>
      </c>
      <c r="E27" s="32">
        <v>5442084830</v>
      </c>
      <c r="F27" s="32">
        <f t="shared" si="5"/>
        <v>7133560328</v>
      </c>
      <c r="G27" s="22">
        <v>5961170612</v>
      </c>
      <c r="H27" s="32">
        <v>5960687432</v>
      </c>
      <c r="I27" s="32">
        <f t="shared" si="6"/>
        <v>1172389716</v>
      </c>
      <c r="J27" s="23"/>
    </row>
    <row r="28" spans="1:10" s="24" customFormat="1" ht="25.5" hidden="1" customHeight="1" x14ac:dyDescent="0.25">
      <c r="A28" s="21"/>
      <c r="B28" s="30" t="s">
        <v>41</v>
      </c>
      <c r="C28" s="31" t="s">
        <v>42</v>
      </c>
      <c r="D28" s="32">
        <v>245862456</v>
      </c>
      <c r="E28" s="32">
        <v>51033115</v>
      </c>
      <c r="F28" s="32">
        <f t="shared" si="5"/>
        <v>296895571</v>
      </c>
      <c r="G28" s="22">
        <v>170050963</v>
      </c>
      <c r="H28" s="32">
        <v>167628926</v>
      </c>
      <c r="I28" s="32">
        <f t="shared" si="6"/>
        <v>126844608</v>
      </c>
      <c r="J28" s="23"/>
    </row>
    <row r="29" spans="1:10" s="24" customFormat="1" ht="12.75" hidden="1" customHeight="1" x14ac:dyDescent="0.25">
      <c r="A29" s="21"/>
      <c r="B29" s="30" t="s">
        <v>43</v>
      </c>
      <c r="C29" s="31" t="s">
        <v>44</v>
      </c>
      <c r="D29" s="32">
        <v>2574797412</v>
      </c>
      <c r="E29" s="32">
        <v>1199210499</v>
      </c>
      <c r="F29" s="32">
        <f t="shared" si="5"/>
        <v>3774007911</v>
      </c>
      <c r="G29" s="22">
        <v>2811634024</v>
      </c>
      <c r="H29" s="32">
        <v>2783126053</v>
      </c>
      <c r="I29" s="32">
        <f t="shared" si="6"/>
        <v>962373887</v>
      </c>
      <c r="J29" s="23"/>
    </row>
    <row r="30" spans="1:10" s="24" customFormat="1" ht="12.75" hidden="1" customHeight="1" x14ac:dyDescent="0.25">
      <c r="A30" s="21"/>
      <c r="B30" s="30" t="s">
        <v>45</v>
      </c>
      <c r="C30" s="31" t="s">
        <v>46</v>
      </c>
      <c r="D30" s="32">
        <v>245942401</v>
      </c>
      <c r="E30" s="32">
        <v>27244952</v>
      </c>
      <c r="F30" s="32">
        <f t="shared" si="5"/>
        <v>273187353</v>
      </c>
      <c r="G30" s="22">
        <v>169703201</v>
      </c>
      <c r="H30" s="32">
        <v>164442137</v>
      </c>
      <c r="I30" s="32">
        <f t="shared" si="6"/>
        <v>103484152</v>
      </c>
      <c r="J30" s="23"/>
    </row>
    <row r="31" spans="1:10" s="24" customFormat="1" ht="12.75" hidden="1" customHeight="1" x14ac:dyDescent="0.25">
      <c r="A31" s="21"/>
      <c r="B31" s="30" t="s">
        <v>47</v>
      </c>
      <c r="C31" s="31" t="s">
        <v>48</v>
      </c>
      <c r="D31" s="32">
        <v>0</v>
      </c>
      <c r="E31" s="32">
        <v>0</v>
      </c>
      <c r="F31" s="32">
        <f t="shared" si="5"/>
        <v>0</v>
      </c>
      <c r="G31" s="22">
        <v>0</v>
      </c>
      <c r="H31" s="32">
        <v>0</v>
      </c>
      <c r="I31" s="32">
        <f t="shared" si="6"/>
        <v>0</v>
      </c>
      <c r="J31" s="23"/>
    </row>
    <row r="32" spans="1:10" s="24" customFormat="1" ht="3" hidden="1" customHeight="1" x14ac:dyDescent="0.25">
      <c r="A32" s="21"/>
      <c r="B32" s="21"/>
      <c r="C32" s="21"/>
      <c r="D32" s="22"/>
      <c r="E32" s="22"/>
      <c r="F32" s="22"/>
      <c r="G32" s="22"/>
      <c r="H32" s="22"/>
      <c r="I32" s="22"/>
      <c r="J32" s="23"/>
    </row>
    <row r="33" spans="1:10" s="29" customFormat="1" ht="12.75" hidden="1" customHeight="1" x14ac:dyDescent="0.25">
      <c r="A33" s="25" t="s">
        <v>49</v>
      </c>
      <c r="B33" s="26" t="s">
        <v>50</v>
      </c>
      <c r="C33" s="26"/>
      <c r="D33" s="27">
        <f>SUM(D35:D43)</f>
        <v>249005991</v>
      </c>
      <c r="E33" s="27">
        <f>SUM(E35:E43)</f>
        <v>525552397</v>
      </c>
      <c r="F33" s="27">
        <f>SUM(D33:E33)</f>
        <v>774558388</v>
      </c>
      <c r="G33" s="27">
        <f t="shared" ref="G33:H33" si="7">SUM(G35:G43)</f>
        <v>355052026</v>
      </c>
      <c r="H33" s="27">
        <f t="shared" si="7"/>
        <v>339045355</v>
      </c>
      <c r="I33" s="27">
        <f>SUM(F33-G33)</f>
        <v>419506362</v>
      </c>
      <c r="J33" s="28"/>
    </row>
    <row r="34" spans="1:10" s="24" customFormat="1" ht="3" hidden="1" customHeight="1" x14ac:dyDescent="0.25">
      <c r="A34" s="21"/>
      <c r="B34" s="21"/>
      <c r="C34" s="21"/>
      <c r="D34" s="22"/>
      <c r="E34" s="22"/>
      <c r="F34" s="22"/>
      <c r="G34" s="22"/>
      <c r="H34" s="22"/>
      <c r="I34" s="22"/>
      <c r="J34" s="23"/>
    </row>
    <row r="35" spans="1:10" s="24" customFormat="1" ht="25.5" hidden="1" customHeight="1" x14ac:dyDescent="0.25">
      <c r="A35" s="21"/>
      <c r="B35" s="30" t="s">
        <v>51</v>
      </c>
      <c r="C35" s="31" t="s">
        <v>52</v>
      </c>
      <c r="D35" s="32">
        <v>118890172</v>
      </c>
      <c r="E35" s="32">
        <v>24865449</v>
      </c>
      <c r="F35" s="32">
        <f t="shared" ref="F35:F43" si="8">SUM(D35:E35)</f>
        <v>143755621</v>
      </c>
      <c r="G35" s="22">
        <v>93769823</v>
      </c>
      <c r="H35" s="32">
        <v>84870371</v>
      </c>
      <c r="I35" s="32">
        <f t="shared" ref="I35:I43" si="9">SUM(F35-G35)</f>
        <v>49985798</v>
      </c>
      <c r="J35" s="23"/>
    </row>
    <row r="36" spans="1:10" s="24" customFormat="1" ht="12.75" hidden="1" customHeight="1" x14ac:dyDescent="0.25">
      <c r="A36" s="21"/>
      <c r="B36" s="30" t="s">
        <v>53</v>
      </c>
      <c r="C36" s="31" t="s">
        <v>54</v>
      </c>
      <c r="D36" s="32">
        <v>21906308</v>
      </c>
      <c r="E36" s="32">
        <v>2975911</v>
      </c>
      <c r="F36" s="32">
        <f t="shared" si="8"/>
        <v>24882219</v>
      </c>
      <c r="G36" s="22">
        <v>14170628</v>
      </c>
      <c r="H36" s="32">
        <v>13868846</v>
      </c>
      <c r="I36" s="32">
        <f t="shared" si="9"/>
        <v>10711591</v>
      </c>
      <c r="J36" s="23"/>
    </row>
    <row r="37" spans="1:10" s="24" customFormat="1" ht="12.75" hidden="1" customHeight="1" x14ac:dyDescent="0.25">
      <c r="A37" s="21"/>
      <c r="B37" s="30" t="s">
        <v>55</v>
      </c>
      <c r="C37" s="31" t="s">
        <v>56</v>
      </c>
      <c r="D37" s="32">
        <v>0</v>
      </c>
      <c r="E37" s="32">
        <v>0</v>
      </c>
      <c r="F37" s="32">
        <f t="shared" si="8"/>
        <v>0</v>
      </c>
      <c r="G37" s="22">
        <v>0</v>
      </c>
      <c r="H37" s="32">
        <v>0</v>
      </c>
      <c r="I37" s="32">
        <f t="shared" si="9"/>
        <v>0</v>
      </c>
      <c r="J37" s="23"/>
    </row>
    <row r="38" spans="1:10" s="24" customFormat="1" ht="12.75" hidden="1" customHeight="1" x14ac:dyDescent="0.25">
      <c r="A38" s="21"/>
      <c r="B38" s="30" t="s">
        <v>57</v>
      </c>
      <c r="C38" s="31" t="s">
        <v>58</v>
      </c>
      <c r="D38" s="32">
        <v>0</v>
      </c>
      <c r="E38" s="32">
        <v>0</v>
      </c>
      <c r="F38" s="32">
        <f>SUM(D38:E38)</f>
        <v>0</v>
      </c>
      <c r="G38" s="22">
        <v>0</v>
      </c>
      <c r="H38" s="32">
        <v>0</v>
      </c>
      <c r="I38" s="32">
        <f t="shared" si="9"/>
        <v>0</v>
      </c>
      <c r="J38" s="23"/>
    </row>
    <row r="39" spans="1:10" s="24" customFormat="1" ht="12.75" hidden="1" customHeight="1" x14ac:dyDescent="0.25">
      <c r="A39" s="21"/>
      <c r="B39" s="30" t="s">
        <v>59</v>
      </c>
      <c r="C39" s="31" t="s">
        <v>60</v>
      </c>
      <c r="D39" s="32">
        <v>45692607</v>
      </c>
      <c r="E39" s="32">
        <v>494026196</v>
      </c>
      <c r="F39" s="32">
        <f t="shared" si="8"/>
        <v>539718803</v>
      </c>
      <c r="G39" s="22">
        <v>204774209</v>
      </c>
      <c r="H39" s="32">
        <v>202827229</v>
      </c>
      <c r="I39" s="32">
        <f t="shared" si="9"/>
        <v>334944594</v>
      </c>
      <c r="J39" s="23"/>
    </row>
    <row r="40" spans="1:10" s="24" customFormat="1" ht="12.75" hidden="1" customHeight="1" x14ac:dyDescent="0.25">
      <c r="A40" s="21"/>
      <c r="B40" s="30" t="s">
        <v>61</v>
      </c>
      <c r="C40" s="31" t="s">
        <v>62</v>
      </c>
      <c r="D40" s="32">
        <v>0</v>
      </c>
      <c r="E40" s="32">
        <v>0</v>
      </c>
      <c r="F40" s="32">
        <f t="shared" si="8"/>
        <v>0</v>
      </c>
      <c r="G40" s="22">
        <v>0</v>
      </c>
      <c r="H40" s="32">
        <v>0</v>
      </c>
      <c r="I40" s="32">
        <f t="shared" si="9"/>
        <v>0</v>
      </c>
      <c r="J40" s="23"/>
    </row>
    <row r="41" spans="1:10" s="24" customFormat="1" ht="12.75" hidden="1" customHeight="1" x14ac:dyDescent="0.25">
      <c r="A41" s="21"/>
      <c r="B41" s="30" t="s">
        <v>63</v>
      </c>
      <c r="C41" s="31" t="s">
        <v>64</v>
      </c>
      <c r="D41" s="32">
        <v>17397781</v>
      </c>
      <c r="E41" s="32">
        <v>629370</v>
      </c>
      <c r="F41" s="32">
        <f t="shared" si="8"/>
        <v>18027151</v>
      </c>
      <c r="G41" s="22">
        <v>11768427</v>
      </c>
      <c r="H41" s="32">
        <v>8603200</v>
      </c>
      <c r="I41" s="32">
        <f t="shared" si="9"/>
        <v>6258724</v>
      </c>
      <c r="J41" s="23"/>
    </row>
    <row r="42" spans="1:10" s="24" customFormat="1" ht="12.75" hidden="1" customHeight="1" x14ac:dyDescent="0.25">
      <c r="A42" s="21"/>
      <c r="B42" s="30" t="s">
        <v>65</v>
      </c>
      <c r="C42" s="31" t="s">
        <v>66</v>
      </c>
      <c r="D42" s="32">
        <v>45119123</v>
      </c>
      <c r="E42" s="32">
        <v>3055471</v>
      </c>
      <c r="F42" s="32">
        <f t="shared" si="8"/>
        <v>48174594</v>
      </c>
      <c r="G42" s="22">
        <v>30568939</v>
      </c>
      <c r="H42" s="32">
        <v>28875709</v>
      </c>
      <c r="I42" s="32">
        <f t="shared" si="9"/>
        <v>17605655</v>
      </c>
      <c r="J42" s="23"/>
    </row>
    <row r="43" spans="1:10" s="24" customFormat="1" ht="12.75" hidden="1" customHeight="1" x14ac:dyDescent="0.25">
      <c r="A43" s="21"/>
      <c r="B43" s="30" t="s">
        <v>67</v>
      </c>
      <c r="C43" s="31" t="s">
        <v>68</v>
      </c>
      <c r="D43" s="32">
        <v>0</v>
      </c>
      <c r="E43" s="32">
        <v>0</v>
      </c>
      <c r="F43" s="32">
        <f t="shared" si="8"/>
        <v>0</v>
      </c>
      <c r="G43" s="22">
        <v>0</v>
      </c>
      <c r="H43" s="32">
        <v>0</v>
      </c>
      <c r="I43" s="32">
        <f t="shared" si="9"/>
        <v>0</v>
      </c>
      <c r="J43" s="23"/>
    </row>
    <row r="44" spans="1:10" s="24" customFormat="1" ht="3" hidden="1" customHeight="1" x14ac:dyDescent="0.25">
      <c r="A44" s="21"/>
      <c r="B44" s="21"/>
      <c r="C44" s="21"/>
      <c r="D44" s="22"/>
      <c r="E44" s="22"/>
      <c r="F44" s="22"/>
      <c r="G44" s="22"/>
      <c r="H44" s="22"/>
      <c r="I44" s="22"/>
      <c r="J44" s="23"/>
    </row>
    <row r="45" spans="1:10" s="29" customFormat="1" ht="12.75" hidden="1" customHeight="1" x14ac:dyDescent="0.25">
      <c r="A45" s="25" t="s">
        <v>69</v>
      </c>
      <c r="B45" s="26" t="s">
        <v>70</v>
      </c>
      <c r="C45" s="26"/>
      <c r="D45" s="27">
        <f>SUM(D47:D50)</f>
        <v>0</v>
      </c>
      <c r="E45" s="27">
        <f>SUM(E47:E50)</f>
        <v>1546213</v>
      </c>
      <c r="F45" s="27">
        <f>SUM(D45:E45)</f>
        <v>1546213</v>
      </c>
      <c r="G45" s="27">
        <f t="shared" ref="G45:H45" si="10">SUM(G47:G50)</f>
        <v>1523561</v>
      </c>
      <c r="H45" s="27">
        <f t="shared" si="10"/>
        <v>1523561</v>
      </c>
      <c r="I45" s="27">
        <f>SUM(F45-G45)</f>
        <v>22652</v>
      </c>
      <c r="J45" s="28"/>
    </row>
    <row r="46" spans="1:10" s="24" customFormat="1" ht="3" hidden="1" customHeight="1" x14ac:dyDescent="0.25">
      <c r="A46" s="21"/>
      <c r="B46" s="21"/>
      <c r="C46" s="21"/>
      <c r="D46" s="22"/>
      <c r="E46" s="22"/>
      <c r="F46" s="22"/>
      <c r="G46" s="22"/>
      <c r="H46" s="22"/>
      <c r="I46" s="22"/>
      <c r="J46" s="23"/>
    </row>
    <row r="47" spans="1:10" s="24" customFormat="1" ht="25.5" hidden="1" customHeight="1" x14ac:dyDescent="0.25">
      <c r="A47" s="21"/>
      <c r="B47" s="30" t="s">
        <v>71</v>
      </c>
      <c r="C47" s="31" t="s">
        <v>72</v>
      </c>
      <c r="D47" s="32">
        <v>0</v>
      </c>
      <c r="E47" s="32">
        <v>0</v>
      </c>
      <c r="F47" s="32">
        <f t="shared" ref="F47:F50" si="11">SUM(D47:E47)</f>
        <v>0</v>
      </c>
      <c r="G47" s="22">
        <v>0</v>
      </c>
      <c r="H47" s="32">
        <v>0</v>
      </c>
      <c r="I47" s="32">
        <f t="shared" ref="I47:I50" si="12">SUM(F47-G47)</f>
        <v>0</v>
      </c>
      <c r="J47" s="23"/>
    </row>
    <row r="48" spans="1:10" s="24" customFormat="1" ht="25.5" hidden="1" customHeight="1" x14ac:dyDescent="0.25">
      <c r="A48" s="21"/>
      <c r="B48" s="30" t="s">
        <v>73</v>
      </c>
      <c r="C48" s="31" t="s">
        <v>74</v>
      </c>
      <c r="D48" s="32">
        <v>0</v>
      </c>
      <c r="E48" s="32">
        <v>0</v>
      </c>
      <c r="F48" s="32">
        <f t="shared" si="11"/>
        <v>0</v>
      </c>
      <c r="G48" s="22">
        <v>0</v>
      </c>
      <c r="H48" s="32">
        <v>0</v>
      </c>
      <c r="I48" s="32">
        <f t="shared" si="12"/>
        <v>0</v>
      </c>
      <c r="J48" s="23"/>
    </row>
    <row r="49" spans="1:11" s="24" customFormat="1" ht="12.75" hidden="1" customHeight="1" x14ac:dyDescent="0.25">
      <c r="A49" s="21"/>
      <c r="B49" s="30" t="s">
        <v>75</v>
      </c>
      <c r="C49" s="31" t="s">
        <v>76</v>
      </c>
      <c r="D49" s="32">
        <v>0</v>
      </c>
      <c r="E49" s="32">
        <v>0</v>
      </c>
      <c r="F49" s="32">
        <f t="shared" si="11"/>
        <v>0</v>
      </c>
      <c r="G49" s="22">
        <v>0</v>
      </c>
      <c r="H49" s="32">
        <v>0</v>
      </c>
      <c r="I49" s="32">
        <f t="shared" si="12"/>
        <v>0</v>
      </c>
      <c r="J49" s="23"/>
    </row>
    <row r="50" spans="1:11" s="24" customFormat="1" ht="12.75" hidden="1" customHeight="1" x14ac:dyDescent="0.25">
      <c r="A50" s="21"/>
      <c r="B50" s="30" t="s">
        <v>77</v>
      </c>
      <c r="C50" s="31" t="s">
        <v>78</v>
      </c>
      <c r="D50" s="32">
        <v>0</v>
      </c>
      <c r="E50" s="32">
        <v>1546213</v>
      </c>
      <c r="F50" s="32">
        <f t="shared" si="11"/>
        <v>1546213</v>
      </c>
      <c r="G50" s="22">
        <v>1523561</v>
      </c>
      <c r="H50" s="32">
        <v>1523561</v>
      </c>
      <c r="I50" s="32">
        <f t="shared" si="12"/>
        <v>22652</v>
      </c>
      <c r="J50" s="23"/>
    </row>
    <row r="51" spans="1:11" s="24" customFormat="1" ht="6" hidden="1" customHeight="1" x14ac:dyDescent="0.25">
      <c r="A51" s="21"/>
      <c r="B51" s="30"/>
      <c r="C51" s="30"/>
      <c r="D51" s="32"/>
      <c r="E51" s="32"/>
      <c r="F51" s="32"/>
      <c r="G51" s="22"/>
      <c r="H51" s="32"/>
      <c r="I51" s="32"/>
      <c r="J51" s="23"/>
    </row>
    <row r="52" spans="1:11" s="20" customFormat="1" ht="15.95" hidden="1" customHeight="1" thickBot="1" x14ac:dyDescent="0.3">
      <c r="A52" s="16" t="s">
        <v>79</v>
      </c>
      <c r="B52" s="16"/>
      <c r="C52" s="16"/>
      <c r="D52" s="17">
        <f>SUM(D54,D65,D75,D87)</f>
        <v>16679720693.000002</v>
      </c>
      <c r="E52" s="17">
        <f>SUM(E54,E65,E75,E87)</f>
        <v>709935550</v>
      </c>
      <c r="F52" s="17">
        <f>SUM(D52:E52)</f>
        <v>17389656243</v>
      </c>
      <c r="G52" s="17">
        <f t="shared" ref="G52:H52" si="13">SUM(G54,G65,G75,G87)</f>
        <v>9056375196</v>
      </c>
      <c r="H52" s="17">
        <f t="shared" si="13"/>
        <v>8519416268</v>
      </c>
      <c r="I52" s="17">
        <f>SUM(F52-G52)</f>
        <v>8333281047</v>
      </c>
      <c r="J52" s="18"/>
      <c r="K52" s="19"/>
    </row>
    <row r="53" spans="1:11" s="24" customFormat="1" ht="3" hidden="1" customHeight="1" thickTop="1" x14ac:dyDescent="0.25">
      <c r="A53" s="21"/>
      <c r="B53" s="21"/>
      <c r="C53" s="21"/>
      <c r="D53" s="22"/>
      <c r="E53" s="22"/>
      <c r="F53" s="22"/>
      <c r="G53" s="22"/>
      <c r="H53" s="22"/>
      <c r="I53" s="22"/>
      <c r="J53" s="23"/>
    </row>
    <row r="54" spans="1:11" s="29" customFormat="1" ht="12.75" hidden="1" customHeight="1" x14ac:dyDescent="0.25">
      <c r="A54" s="25" t="s">
        <v>15</v>
      </c>
      <c r="B54" s="26" t="s">
        <v>16</v>
      </c>
      <c r="C54" s="26"/>
      <c r="D54" s="27">
        <f>SUM(D56:D63)</f>
        <v>77301769</v>
      </c>
      <c r="E54" s="27">
        <f>SUM(E56:E63)</f>
        <v>12667294</v>
      </c>
      <c r="F54" s="27">
        <f>SUM(D54:E54)</f>
        <v>89969063</v>
      </c>
      <c r="G54" s="27">
        <f t="shared" ref="G54:H54" si="14">SUM(G56:G63)</f>
        <v>69478817</v>
      </c>
      <c r="H54" s="27">
        <f t="shared" si="14"/>
        <v>68447560</v>
      </c>
      <c r="I54" s="27">
        <f>SUM(F54-G54)</f>
        <v>20490246</v>
      </c>
      <c r="J54" s="28"/>
    </row>
    <row r="55" spans="1:11" s="24" customFormat="1" ht="3" hidden="1" customHeight="1" x14ac:dyDescent="0.25">
      <c r="A55" s="21"/>
      <c r="B55" s="21"/>
      <c r="C55" s="21"/>
      <c r="D55" s="22"/>
      <c r="E55" s="22"/>
      <c r="F55" s="22"/>
      <c r="G55" s="22"/>
      <c r="H55" s="22"/>
      <c r="I55" s="22"/>
      <c r="J55" s="23"/>
    </row>
    <row r="56" spans="1:11" s="24" customFormat="1" ht="12.75" hidden="1" customHeight="1" x14ac:dyDescent="0.25">
      <c r="A56" s="21"/>
      <c r="B56" s="30" t="s">
        <v>17</v>
      </c>
      <c r="C56" s="31" t="s">
        <v>18</v>
      </c>
      <c r="D56" s="32">
        <v>0</v>
      </c>
      <c r="E56" s="32">
        <v>0</v>
      </c>
      <c r="F56" s="32">
        <f t="shared" ref="F56:F63" si="15">SUM(D56:E56)</f>
        <v>0</v>
      </c>
      <c r="G56" s="22">
        <v>0</v>
      </c>
      <c r="H56" s="32">
        <v>0</v>
      </c>
      <c r="I56" s="32">
        <f t="shared" ref="I56:I63" si="16">SUM(F56-G56)</f>
        <v>0</v>
      </c>
      <c r="J56" s="23"/>
    </row>
    <row r="57" spans="1:11" s="24" customFormat="1" ht="12.75" hidden="1" customHeight="1" x14ac:dyDescent="0.25">
      <c r="A57" s="21"/>
      <c r="B57" s="30" t="s">
        <v>19</v>
      </c>
      <c r="C57" s="31" t="s">
        <v>20</v>
      </c>
      <c r="D57" s="32">
        <v>0</v>
      </c>
      <c r="E57" s="32">
        <v>1700000</v>
      </c>
      <c r="F57" s="32">
        <f>SUM(D57:E57)</f>
        <v>1700000</v>
      </c>
      <c r="G57" s="22">
        <v>800000</v>
      </c>
      <c r="H57" s="32">
        <v>782759</v>
      </c>
      <c r="I57" s="32">
        <f t="shared" si="16"/>
        <v>900000</v>
      </c>
      <c r="J57" s="23"/>
    </row>
    <row r="58" spans="1:11" s="24" customFormat="1" ht="12.75" hidden="1" customHeight="1" x14ac:dyDescent="0.25">
      <c r="A58" s="21"/>
      <c r="B58" s="30" t="s">
        <v>21</v>
      </c>
      <c r="C58" s="31" t="s">
        <v>22</v>
      </c>
      <c r="D58" s="32">
        <v>0</v>
      </c>
      <c r="E58" s="32">
        <v>0</v>
      </c>
      <c r="F58" s="32">
        <f t="shared" si="15"/>
        <v>0</v>
      </c>
      <c r="G58" s="22">
        <v>0</v>
      </c>
      <c r="H58" s="32">
        <v>0</v>
      </c>
      <c r="I58" s="32">
        <f t="shared" si="16"/>
        <v>0</v>
      </c>
      <c r="J58" s="23"/>
    </row>
    <row r="59" spans="1:11" s="24" customFormat="1" ht="12.75" hidden="1" customHeight="1" x14ac:dyDescent="0.25">
      <c r="A59" s="21"/>
      <c r="B59" s="30" t="s">
        <v>23</v>
      </c>
      <c r="C59" s="31" t="s">
        <v>24</v>
      </c>
      <c r="D59" s="32">
        <v>0</v>
      </c>
      <c r="E59" s="32">
        <v>0</v>
      </c>
      <c r="F59" s="32">
        <f t="shared" si="15"/>
        <v>0</v>
      </c>
      <c r="G59" s="22">
        <v>0</v>
      </c>
      <c r="H59" s="32">
        <v>0</v>
      </c>
      <c r="I59" s="32">
        <f t="shared" si="16"/>
        <v>0</v>
      </c>
      <c r="J59" s="23"/>
    </row>
    <row r="60" spans="1:11" s="24" customFormat="1" ht="12.75" hidden="1" customHeight="1" x14ac:dyDescent="0.25">
      <c r="A60" s="21"/>
      <c r="B60" s="30" t="s">
        <v>25</v>
      </c>
      <c r="C60" s="31" t="s">
        <v>26</v>
      </c>
      <c r="D60" s="32">
        <v>0</v>
      </c>
      <c r="E60" s="32">
        <v>0</v>
      </c>
      <c r="F60" s="32">
        <f t="shared" si="15"/>
        <v>0</v>
      </c>
      <c r="G60" s="22">
        <v>0</v>
      </c>
      <c r="H60" s="32">
        <v>0</v>
      </c>
      <c r="I60" s="32">
        <f t="shared" si="16"/>
        <v>0</v>
      </c>
      <c r="J60" s="23"/>
    </row>
    <row r="61" spans="1:11" s="24" customFormat="1" ht="12.75" hidden="1" customHeight="1" x14ac:dyDescent="0.25">
      <c r="A61" s="21"/>
      <c r="B61" s="30" t="s">
        <v>27</v>
      </c>
      <c r="C61" s="31" t="s">
        <v>28</v>
      </c>
      <c r="D61" s="32">
        <v>0</v>
      </c>
      <c r="E61" s="32">
        <v>0</v>
      </c>
      <c r="F61" s="32">
        <f t="shared" si="15"/>
        <v>0</v>
      </c>
      <c r="G61" s="22">
        <v>0</v>
      </c>
      <c r="H61" s="32">
        <v>0</v>
      </c>
      <c r="I61" s="32">
        <f t="shared" si="16"/>
        <v>0</v>
      </c>
      <c r="J61" s="23"/>
    </row>
    <row r="62" spans="1:11" s="24" customFormat="1" ht="25.5" hidden="1" customHeight="1" x14ac:dyDescent="0.25">
      <c r="A62" s="21"/>
      <c r="B62" s="30" t="s">
        <v>29</v>
      </c>
      <c r="C62" s="31" t="s">
        <v>30</v>
      </c>
      <c r="D62" s="32">
        <v>77301769</v>
      </c>
      <c r="E62" s="32">
        <v>10967294</v>
      </c>
      <c r="F62" s="32">
        <f t="shared" si="15"/>
        <v>88269063</v>
      </c>
      <c r="G62" s="22">
        <v>68678817</v>
      </c>
      <c r="H62" s="32">
        <v>67664801</v>
      </c>
      <c r="I62" s="32">
        <f t="shared" si="16"/>
        <v>19590246</v>
      </c>
      <c r="J62" s="23"/>
    </row>
    <row r="63" spans="1:11" s="24" customFormat="1" ht="12.75" hidden="1" customHeight="1" x14ac:dyDescent="0.25">
      <c r="A63" s="21"/>
      <c r="B63" s="30" t="s">
        <v>31</v>
      </c>
      <c r="C63" s="31" t="s">
        <v>32</v>
      </c>
      <c r="D63" s="32">
        <v>0</v>
      </c>
      <c r="E63" s="32">
        <v>0</v>
      </c>
      <c r="F63" s="32">
        <f t="shared" si="15"/>
        <v>0</v>
      </c>
      <c r="G63" s="22">
        <v>0</v>
      </c>
      <c r="H63" s="32">
        <v>0</v>
      </c>
      <c r="I63" s="32">
        <f t="shared" si="16"/>
        <v>0</v>
      </c>
      <c r="J63" s="23"/>
    </row>
    <row r="64" spans="1:11" s="24" customFormat="1" ht="3" hidden="1" customHeight="1" x14ac:dyDescent="0.25">
      <c r="A64" s="21"/>
      <c r="B64" s="21"/>
      <c r="C64" s="21"/>
      <c r="D64" s="22"/>
      <c r="E64" s="22"/>
      <c r="F64" s="22"/>
      <c r="G64" s="22"/>
      <c r="H64" s="22"/>
      <c r="I64" s="22"/>
      <c r="J64" s="23"/>
    </row>
    <row r="65" spans="1:10" s="29" customFormat="1" ht="12.75" hidden="1" customHeight="1" x14ac:dyDescent="0.25">
      <c r="A65" s="25" t="s">
        <v>33</v>
      </c>
      <c r="B65" s="26" t="s">
        <v>34</v>
      </c>
      <c r="C65" s="26"/>
      <c r="D65" s="27">
        <f>SUM(D67:D73)</f>
        <v>15389316641.000002</v>
      </c>
      <c r="E65" s="27">
        <f>SUM(E67:E73)</f>
        <v>577029653</v>
      </c>
      <c r="F65" s="27">
        <f>SUM(D65:E65)</f>
        <v>15966346294.000002</v>
      </c>
      <c r="G65" s="27">
        <f t="shared" ref="G65:H65" si="17">SUM(G67:G73)</f>
        <v>8178552229</v>
      </c>
      <c r="H65" s="27">
        <f t="shared" si="17"/>
        <v>7677736914</v>
      </c>
      <c r="I65" s="27">
        <f>SUM(F65-G65)</f>
        <v>7787794065.0000019</v>
      </c>
      <c r="J65" s="28"/>
    </row>
    <row r="66" spans="1:10" s="24" customFormat="1" ht="3" hidden="1" customHeight="1" x14ac:dyDescent="0.25">
      <c r="A66" s="21"/>
      <c r="B66" s="21"/>
      <c r="C66" s="21"/>
      <c r="D66" s="22"/>
      <c r="E66" s="22"/>
      <c r="F66" s="22"/>
      <c r="G66" s="22"/>
      <c r="H66" s="22"/>
      <c r="I66" s="22"/>
      <c r="J66" s="23"/>
    </row>
    <row r="67" spans="1:10" s="24" customFormat="1" ht="12.75" hidden="1" customHeight="1" x14ac:dyDescent="0.25">
      <c r="A67" s="21"/>
      <c r="B67" s="30" t="s">
        <v>35</v>
      </c>
      <c r="C67" s="31" t="s">
        <v>36</v>
      </c>
      <c r="D67" s="32">
        <v>262404731</v>
      </c>
      <c r="E67" s="32">
        <v>70956410</v>
      </c>
      <c r="F67" s="32">
        <f t="shared" ref="F67:F73" si="18">SUM(D67:E67)</f>
        <v>333361141</v>
      </c>
      <c r="G67" s="22">
        <v>148351098</v>
      </c>
      <c r="H67" s="22">
        <v>146672023</v>
      </c>
      <c r="I67" s="32">
        <f t="shared" ref="I67:I73" si="19">SUM(F67-G67)</f>
        <v>185010043</v>
      </c>
      <c r="J67" s="23"/>
    </row>
    <row r="68" spans="1:10" s="24" customFormat="1" ht="12.75" hidden="1" customHeight="1" x14ac:dyDescent="0.25">
      <c r="A68" s="21"/>
      <c r="B68" s="30" t="s">
        <v>37</v>
      </c>
      <c r="C68" s="31" t="s">
        <v>38</v>
      </c>
      <c r="D68" s="32">
        <v>204966470</v>
      </c>
      <c r="E68" s="32">
        <v>61217451</v>
      </c>
      <c r="F68" s="32">
        <f t="shared" si="18"/>
        <v>266183921</v>
      </c>
      <c r="G68" s="22">
        <v>143776228</v>
      </c>
      <c r="H68" s="22">
        <v>139620175</v>
      </c>
      <c r="I68" s="32">
        <f t="shared" si="19"/>
        <v>122407693</v>
      </c>
      <c r="J68" s="23"/>
    </row>
    <row r="69" spans="1:10" s="24" customFormat="1" ht="12.75" hidden="1" customHeight="1" x14ac:dyDescent="0.25">
      <c r="A69" s="21"/>
      <c r="B69" s="30" t="s">
        <v>39</v>
      </c>
      <c r="C69" s="31" t="s">
        <v>40</v>
      </c>
      <c r="D69" s="32">
        <v>9601302609.0000019</v>
      </c>
      <c r="E69" s="32">
        <v>318662522</v>
      </c>
      <c r="F69" s="32">
        <f t="shared" si="18"/>
        <v>9919965131.0000019</v>
      </c>
      <c r="G69" s="22">
        <v>4573940108</v>
      </c>
      <c r="H69" s="22">
        <v>4142735131</v>
      </c>
      <c r="I69" s="32">
        <f t="shared" si="19"/>
        <v>5346025023.0000019</v>
      </c>
      <c r="J69" s="23"/>
    </row>
    <row r="70" spans="1:10" s="24" customFormat="1" ht="25.5" hidden="1" customHeight="1" x14ac:dyDescent="0.25">
      <c r="A70" s="21"/>
      <c r="B70" s="30" t="s">
        <v>41</v>
      </c>
      <c r="C70" s="31" t="s">
        <v>42</v>
      </c>
      <c r="D70" s="32">
        <v>0</v>
      </c>
      <c r="E70" s="32">
        <v>11144980</v>
      </c>
      <c r="F70" s="32">
        <f t="shared" si="18"/>
        <v>11144980</v>
      </c>
      <c r="G70" s="22">
        <v>10190044</v>
      </c>
      <c r="H70" s="22">
        <v>10011799</v>
      </c>
      <c r="I70" s="32">
        <f t="shared" si="19"/>
        <v>954936</v>
      </c>
      <c r="J70" s="23"/>
    </row>
    <row r="71" spans="1:10" s="24" customFormat="1" ht="12.75" hidden="1" customHeight="1" x14ac:dyDescent="0.25">
      <c r="A71" s="21"/>
      <c r="B71" s="30" t="s">
        <v>43</v>
      </c>
      <c r="C71" s="31" t="s">
        <v>44</v>
      </c>
      <c r="D71" s="32">
        <v>4243066626</v>
      </c>
      <c r="E71" s="32">
        <v>-10613182</v>
      </c>
      <c r="F71" s="32">
        <f t="shared" si="18"/>
        <v>4232453444</v>
      </c>
      <c r="G71" s="22">
        <v>2631540895</v>
      </c>
      <c r="H71" s="32">
        <v>2568074919</v>
      </c>
      <c r="I71" s="32">
        <f t="shared" si="19"/>
        <v>1600912549</v>
      </c>
      <c r="J71" s="23"/>
    </row>
    <row r="72" spans="1:10" s="24" customFormat="1" ht="12.75" hidden="1" customHeight="1" x14ac:dyDescent="0.25">
      <c r="A72" s="21"/>
      <c r="B72" s="30" t="s">
        <v>45</v>
      </c>
      <c r="C72" s="31" t="s">
        <v>46</v>
      </c>
      <c r="D72" s="32">
        <v>1077576205</v>
      </c>
      <c r="E72" s="32">
        <v>125661472</v>
      </c>
      <c r="F72" s="32">
        <f t="shared" si="18"/>
        <v>1203237677</v>
      </c>
      <c r="G72" s="22">
        <v>670753856</v>
      </c>
      <c r="H72" s="32">
        <v>670622867</v>
      </c>
      <c r="I72" s="32">
        <f t="shared" si="19"/>
        <v>532483821</v>
      </c>
      <c r="J72" s="23"/>
    </row>
    <row r="73" spans="1:10" s="24" customFormat="1" ht="12.75" hidden="1" customHeight="1" x14ac:dyDescent="0.25">
      <c r="A73" s="21"/>
      <c r="B73" s="30" t="s">
        <v>47</v>
      </c>
      <c r="C73" s="31" t="s">
        <v>48</v>
      </c>
      <c r="D73" s="32">
        <v>0</v>
      </c>
      <c r="E73" s="32">
        <v>0</v>
      </c>
      <c r="F73" s="32">
        <f t="shared" si="18"/>
        <v>0</v>
      </c>
      <c r="G73" s="22">
        <v>0</v>
      </c>
      <c r="H73" s="32">
        <v>0</v>
      </c>
      <c r="I73" s="32">
        <f t="shared" si="19"/>
        <v>0</v>
      </c>
      <c r="J73" s="23"/>
    </row>
    <row r="74" spans="1:10" s="24" customFormat="1" ht="3" hidden="1" customHeight="1" x14ac:dyDescent="0.25">
      <c r="A74" s="33"/>
      <c r="B74" s="33"/>
      <c r="C74" s="33"/>
      <c r="D74" s="34"/>
      <c r="E74" s="34"/>
      <c r="F74" s="34"/>
      <c r="G74" s="34"/>
      <c r="H74" s="34"/>
      <c r="I74" s="34"/>
      <c r="J74" s="23"/>
    </row>
    <row r="75" spans="1:10" s="29" customFormat="1" ht="12.75" customHeight="1" x14ac:dyDescent="0.25">
      <c r="A75" s="25" t="s">
        <v>49</v>
      </c>
      <c r="B75" s="26" t="s">
        <v>50</v>
      </c>
      <c r="C75" s="26"/>
      <c r="D75" s="27">
        <f>SUM(D77:D85)</f>
        <v>1213102283</v>
      </c>
      <c r="E75" s="27">
        <f>SUM(E77:E85)</f>
        <v>120238603</v>
      </c>
      <c r="F75" s="27">
        <f>SUM(D75:E75)</f>
        <v>1333340886</v>
      </c>
      <c r="G75" s="27">
        <f t="shared" ref="G75:H75" si="20">SUM(G77:G85)</f>
        <v>808344150</v>
      </c>
      <c r="H75" s="27">
        <f t="shared" si="20"/>
        <v>773231794</v>
      </c>
      <c r="I75" s="27">
        <f>SUM(F75-G75)</f>
        <v>524996736</v>
      </c>
      <c r="J75" s="28"/>
    </row>
    <row r="76" spans="1:10" s="24" customFormat="1" ht="3" customHeight="1" x14ac:dyDescent="0.25">
      <c r="A76" s="21"/>
      <c r="B76" s="21"/>
      <c r="C76" s="21"/>
      <c r="D76" s="22"/>
      <c r="E76" s="22"/>
      <c r="F76" s="22"/>
      <c r="G76" s="22"/>
      <c r="H76" s="22"/>
      <c r="I76" s="22"/>
      <c r="J76" s="23"/>
    </row>
    <row r="77" spans="1:10" s="24" customFormat="1" ht="25.5" customHeight="1" x14ac:dyDescent="0.25">
      <c r="A77" s="21"/>
      <c r="B77" s="30" t="s">
        <v>51</v>
      </c>
      <c r="C77" s="31" t="s">
        <v>52</v>
      </c>
      <c r="D77" s="32">
        <v>118378587</v>
      </c>
      <c r="E77" s="32">
        <v>203361</v>
      </c>
      <c r="F77" s="32">
        <f t="shared" ref="F77:F85" si="21">SUM(D77:E77)</f>
        <v>118581948</v>
      </c>
      <c r="G77" s="22">
        <v>71398201</v>
      </c>
      <c r="H77" s="32">
        <v>68804505</v>
      </c>
      <c r="I77" s="32">
        <f t="shared" ref="I77:I85" si="22">SUM(F77-G77)</f>
        <v>47183747</v>
      </c>
      <c r="J77" s="23"/>
    </row>
    <row r="78" spans="1:10" s="24" customFormat="1" ht="12.75" customHeight="1" x14ac:dyDescent="0.25">
      <c r="A78" s="21"/>
      <c r="B78" s="30" t="s">
        <v>53</v>
      </c>
      <c r="C78" s="31" t="s">
        <v>54</v>
      </c>
      <c r="D78" s="32">
        <v>0</v>
      </c>
      <c r="E78" s="32">
        <v>0</v>
      </c>
      <c r="F78" s="32">
        <f t="shared" si="21"/>
        <v>0</v>
      </c>
      <c r="G78" s="22">
        <v>0</v>
      </c>
      <c r="H78" s="32">
        <v>0</v>
      </c>
      <c r="I78" s="32">
        <f t="shared" si="22"/>
        <v>0</v>
      </c>
      <c r="J78" s="23"/>
    </row>
    <row r="79" spans="1:10" s="24" customFormat="1" ht="12.75" customHeight="1" x14ac:dyDescent="0.25">
      <c r="A79" s="21"/>
      <c r="B79" s="30" t="s">
        <v>55</v>
      </c>
      <c r="C79" s="31" t="s">
        <v>56</v>
      </c>
      <c r="D79" s="32">
        <v>0</v>
      </c>
      <c r="E79" s="32">
        <v>0</v>
      </c>
      <c r="F79" s="32">
        <f t="shared" si="21"/>
        <v>0</v>
      </c>
      <c r="G79" s="22">
        <v>0</v>
      </c>
      <c r="H79" s="32">
        <v>0</v>
      </c>
      <c r="I79" s="32">
        <f t="shared" si="22"/>
        <v>0</v>
      </c>
      <c r="J79" s="23"/>
    </row>
    <row r="80" spans="1:10" s="24" customFormat="1" ht="12.75" customHeight="1" x14ac:dyDescent="0.25">
      <c r="A80" s="21"/>
      <c r="B80" s="30" t="s">
        <v>57</v>
      </c>
      <c r="C80" s="31" t="s">
        <v>58</v>
      </c>
      <c r="D80" s="32"/>
      <c r="E80" s="32">
        <v>0</v>
      </c>
      <c r="F80" s="32">
        <f t="shared" si="21"/>
        <v>0</v>
      </c>
      <c r="G80" s="22">
        <v>0</v>
      </c>
      <c r="H80" s="32">
        <v>0</v>
      </c>
      <c r="I80" s="32">
        <f t="shared" si="22"/>
        <v>0</v>
      </c>
      <c r="J80" s="23"/>
    </row>
    <row r="81" spans="1:10" s="24" customFormat="1" ht="12.75" customHeight="1" x14ac:dyDescent="0.25">
      <c r="A81" s="21"/>
      <c r="B81" s="30" t="s">
        <v>59</v>
      </c>
      <c r="C81" s="31" t="s">
        <v>60</v>
      </c>
      <c r="D81" s="32">
        <v>1094723696</v>
      </c>
      <c r="E81" s="32">
        <v>120035242</v>
      </c>
      <c r="F81" s="32">
        <f t="shared" si="21"/>
        <v>1214758938</v>
      </c>
      <c r="G81" s="22">
        <v>736945949</v>
      </c>
      <c r="H81" s="32">
        <v>704427289</v>
      </c>
      <c r="I81" s="32">
        <f t="shared" si="22"/>
        <v>477812989</v>
      </c>
      <c r="J81" s="23"/>
    </row>
    <row r="82" spans="1:10" s="24" customFormat="1" ht="12.75" customHeight="1" x14ac:dyDescent="0.25">
      <c r="A82" s="21"/>
      <c r="B82" s="30" t="s">
        <v>61</v>
      </c>
      <c r="C82" s="31" t="s">
        <v>62</v>
      </c>
      <c r="D82" s="32">
        <v>0</v>
      </c>
      <c r="E82" s="32">
        <v>0</v>
      </c>
      <c r="F82" s="32">
        <f t="shared" si="21"/>
        <v>0</v>
      </c>
      <c r="G82" s="22">
        <v>0</v>
      </c>
      <c r="H82" s="32">
        <v>0</v>
      </c>
      <c r="I82" s="32">
        <f t="shared" si="22"/>
        <v>0</v>
      </c>
      <c r="J82" s="23"/>
    </row>
    <row r="83" spans="1:10" s="24" customFormat="1" ht="12.75" customHeight="1" x14ac:dyDescent="0.25">
      <c r="A83" s="21"/>
      <c r="B83" s="30" t="s">
        <v>63</v>
      </c>
      <c r="C83" s="31" t="s">
        <v>64</v>
      </c>
      <c r="D83" s="32">
        <v>0</v>
      </c>
      <c r="E83" s="32">
        <v>0</v>
      </c>
      <c r="F83" s="32">
        <f t="shared" si="21"/>
        <v>0</v>
      </c>
      <c r="G83" s="22">
        <v>0</v>
      </c>
      <c r="H83" s="32">
        <v>0</v>
      </c>
      <c r="I83" s="32">
        <f t="shared" si="22"/>
        <v>0</v>
      </c>
      <c r="J83" s="23"/>
    </row>
    <row r="84" spans="1:10" s="24" customFormat="1" ht="12.75" customHeight="1" x14ac:dyDescent="0.25">
      <c r="A84" s="21"/>
      <c r="B84" s="30" t="s">
        <v>65</v>
      </c>
      <c r="C84" s="31" t="s">
        <v>66</v>
      </c>
      <c r="D84" s="32">
        <v>0</v>
      </c>
      <c r="E84" s="32">
        <v>0</v>
      </c>
      <c r="F84" s="32">
        <f t="shared" si="21"/>
        <v>0</v>
      </c>
      <c r="G84" s="22">
        <v>0</v>
      </c>
      <c r="H84" s="32">
        <v>0</v>
      </c>
      <c r="I84" s="32">
        <f t="shared" si="22"/>
        <v>0</v>
      </c>
      <c r="J84" s="23"/>
    </row>
    <row r="85" spans="1:10" s="24" customFormat="1" ht="12.75" customHeight="1" x14ac:dyDescent="0.25">
      <c r="A85" s="21"/>
      <c r="B85" s="30" t="s">
        <v>67</v>
      </c>
      <c r="C85" s="31" t="s">
        <v>68</v>
      </c>
      <c r="D85" s="32">
        <v>0</v>
      </c>
      <c r="E85" s="32">
        <v>0</v>
      </c>
      <c r="F85" s="32">
        <f t="shared" si="21"/>
        <v>0</v>
      </c>
      <c r="G85" s="22">
        <v>0</v>
      </c>
      <c r="H85" s="32">
        <v>0</v>
      </c>
      <c r="I85" s="32">
        <f t="shared" si="22"/>
        <v>0</v>
      </c>
      <c r="J85" s="23"/>
    </row>
    <row r="86" spans="1:10" s="24" customFormat="1" ht="3" customHeight="1" x14ac:dyDescent="0.25">
      <c r="A86" s="21"/>
      <c r="B86" s="21"/>
      <c r="C86" s="21"/>
      <c r="D86" s="22"/>
      <c r="E86" s="22"/>
      <c r="F86" s="22"/>
      <c r="G86" s="22"/>
      <c r="H86" s="22"/>
      <c r="I86" s="22"/>
      <c r="J86" s="23"/>
    </row>
    <row r="87" spans="1:10" s="29" customFormat="1" ht="12.75" customHeight="1" x14ac:dyDescent="0.25">
      <c r="A87" s="25" t="s">
        <v>69</v>
      </c>
      <c r="B87" s="26" t="s">
        <v>70</v>
      </c>
      <c r="C87" s="26"/>
      <c r="D87" s="27">
        <f>SUM(D89:D92)</f>
        <v>0</v>
      </c>
      <c r="E87" s="27">
        <f>SUM(E89:E92)</f>
        <v>0</v>
      </c>
      <c r="F87" s="27">
        <f>SUM(D87:E87)</f>
        <v>0</v>
      </c>
      <c r="G87" s="27">
        <f t="shared" ref="G87:H87" si="23">SUM(G89:G92)</f>
        <v>0</v>
      </c>
      <c r="H87" s="27">
        <f t="shared" si="23"/>
        <v>0</v>
      </c>
      <c r="I87" s="27">
        <f>SUM(F87-G87)</f>
        <v>0</v>
      </c>
      <c r="J87" s="28"/>
    </row>
    <row r="88" spans="1:10" s="24" customFormat="1" ht="3" customHeight="1" x14ac:dyDescent="0.25">
      <c r="A88" s="21"/>
      <c r="B88" s="21"/>
      <c r="C88" s="21"/>
      <c r="D88" s="22"/>
      <c r="E88" s="22"/>
      <c r="F88" s="22"/>
      <c r="G88" s="22"/>
      <c r="H88" s="22"/>
      <c r="I88" s="22"/>
      <c r="J88" s="23"/>
    </row>
    <row r="89" spans="1:10" s="24" customFormat="1" ht="25.5" customHeight="1" x14ac:dyDescent="0.25">
      <c r="A89" s="21"/>
      <c r="B89" s="30" t="s">
        <v>71</v>
      </c>
      <c r="C89" s="31" t="s">
        <v>72</v>
      </c>
      <c r="D89" s="32">
        <v>0</v>
      </c>
      <c r="E89" s="32">
        <v>0</v>
      </c>
      <c r="F89" s="32">
        <f t="shared" ref="F89:F92" si="24">SUM(D89:E89)</f>
        <v>0</v>
      </c>
      <c r="G89" s="22">
        <v>0</v>
      </c>
      <c r="H89" s="32">
        <v>0</v>
      </c>
      <c r="I89" s="32">
        <f t="shared" ref="I89:I92" si="25">SUM(F89-G89)</f>
        <v>0</v>
      </c>
      <c r="J89" s="23"/>
    </row>
    <row r="90" spans="1:10" s="24" customFormat="1" ht="25.5" customHeight="1" x14ac:dyDescent="0.25">
      <c r="A90" s="21"/>
      <c r="B90" s="30" t="s">
        <v>73</v>
      </c>
      <c r="C90" s="31" t="s">
        <v>74</v>
      </c>
      <c r="D90" s="32">
        <v>0</v>
      </c>
      <c r="E90" s="32">
        <v>0</v>
      </c>
      <c r="F90" s="32">
        <f t="shared" si="24"/>
        <v>0</v>
      </c>
      <c r="G90" s="22">
        <v>0</v>
      </c>
      <c r="H90" s="32">
        <v>0</v>
      </c>
      <c r="I90" s="32">
        <f t="shared" si="25"/>
        <v>0</v>
      </c>
      <c r="J90" s="23"/>
    </row>
    <row r="91" spans="1:10" s="24" customFormat="1" ht="12.75" customHeight="1" x14ac:dyDescent="0.25">
      <c r="A91" s="21"/>
      <c r="B91" s="30" t="s">
        <v>75</v>
      </c>
      <c r="C91" s="31" t="s">
        <v>76</v>
      </c>
      <c r="D91" s="32">
        <v>0</v>
      </c>
      <c r="E91" s="32">
        <v>0</v>
      </c>
      <c r="F91" s="32">
        <f t="shared" si="24"/>
        <v>0</v>
      </c>
      <c r="G91" s="22">
        <v>0</v>
      </c>
      <c r="H91" s="32">
        <v>0</v>
      </c>
      <c r="I91" s="32">
        <f t="shared" si="25"/>
        <v>0</v>
      </c>
      <c r="J91" s="23"/>
    </row>
    <row r="92" spans="1:10" s="24" customFormat="1" ht="12.75" customHeight="1" x14ac:dyDescent="0.25">
      <c r="A92" s="21"/>
      <c r="B92" s="30" t="s">
        <v>77</v>
      </c>
      <c r="C92" s="31" t="s">
        <v>78</v>
      </c>
      <c r="D92" s="32">
        <v>0</v>
      </c>
      <c r="E92" s="32">
        <v>0</v>
      </c>
      <c r="F92" s="32">
        <f t="shared" si="24"/>
        <v>0</v>
      </c>
      <c r="G92" s="22">
        <v>0</v>
      </c>
      <c r="H92" s="32">
        <v>0</v>
      </c>
      <c r="I92" s="32">
        <f t="shared" si="25"/>
        <v>0</v>
      </c>
      <c r="J92" s="23"/>
    </row>
    <row r="93" spans="1:10" s="24" customFormat="1" ht="6" customHeight="1" x14ac:dyDescent="0.25">
      <c r="A93" s="21"/>
      <c r="B93" s="21"/>
      <c r="C93" s="21"/>
      <c r="D93" s="22"/>
      <c r="E93" s="22"/>
      <c r="F93" s="22"/>
      <c r="G93" s="22"/>
      <c r="H93" s="22"/>
      <c r="I93" s="22"/>
      <c r="J93" s="23"/>
    </row>
    <row r="94" spans="1:10" s="24" customFormat="1" ht="12.75" customHeight="1" x14ac:dyDescent="0.25">
      <c r="A94" s="35" t="s">
        <v>80</v>
      </c>
      <c r="B94" s="35"/>
      <c r="C94" s="35"/>
      <c r="D94" s="36">
        <f>SUM(D10,D52)</f>
        <v>22634711458</v>
      </c>
      <c r="E94" s="36">
        <f>SUM(E10,E52)</f>
        <v>8106269346</v>
      </c>
      <c r="F94" s="36">
        <f>SUM(D94:E94)</f>
        <v>30740980804</v>
      </c>
      <c r="G94" s="36">
        <f t="shared" ref="G94:H94" si="26">SUM(G10,G52)</f>
        <v>19280399799</v>
      </c>
      <c r="H94" s="36">
        <f t="shared" si="26"/>
        <v>18646043923</v>
      </c>
      <c r="I94" s="36">
        <f>SUM(F94-G94)</f>
        <v>11460581005</v>
      </c>
      <c r="J94" s="23"/>
    </row>
    <row r="95" spans="1:10" s="24" customFormat="1" ht="12.75" customHeight="1" x14ac:dyDescent="0.25">
      <c r="A95" s="37" t="s">
        <v>81</v>
      </c>
      <c r="B95" s="37"/>
      <c r="C95" s="37"/>
      <c r="D95" s="38"/>
      <c r="E95" s="38"/>
      <c r="F95" s="38"/>
      <c r="G95" s="38"/>
      <c r="H95" s="38"/>
      <c r="I95" s="38"/>
      <c r="J95" s="23"/>
    </row>
    <row r="96" spans="1:10" x14ac:dyDescent="0.25">
      <c r="A96" s="15"/>
      <c r="B96" s="15"/>
      <c r="C96" s="15"/>
      <c r="D96" s="39"/>
      <c r="E96" s="39"/>
      <c r="F96" s="39"/>
      <c r="G96" s="39"/>
      <c r="H96" s="39"/>
      <c r="I96" s="39"/>
    </row>
  </sheetData>
  <mergeCells count="21">
    <mergeCell ref="B87:C87"/>
    <mergeCell ref="A94:C94"/>
    <mergeCell ref="A95:C95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2022-10-28T20:00:41Z</dcterms:created>
  <dcterms:modified xsi:type="dcterms:W3CDTF">2022-10-28T20:00:41Z</dcterms:modified>
</cp:coreProperties>
</file>