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315" yWindow="5295" windowWidth="19320" windowHeight="6105"/>
  </bookViews>
  <sheets>
    <sheet name="19 Entidades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45" l="1"/>
  <c r="E18" i="45" l="1"/>
  <c r="G18" i="45" l="1"/>
  <c r="F20" i="45" l="1"/>
  <c r="F26" i="45"/>
  <c r="F25" i="45"/>
  <c r="F23" i="45"/>
  <c r="F22" i="45"/>
  <c r="F21" i="45"/>
  <c r="F35" i="45" l="1"/>
  <c r="I35" i="45" s="1"/>
  <c r="E14" i="45"/>
  <c r="F15" i="45"/>
  <c r="E43" i="45"/>
  <c r="F48" i="45"/>
  <c r="F47" i="45"/>
  <c r="I47" i="45" s="1"/>
  <c r="F46" i="45"/>
  <c r="I46" i="45" s="1"/>
  <c r="F44" i="45"/>
  <c r="I44" i="45" s="1"/>
  <c r="I43" i="45" s="1"/>
  <c r="H43" i="45"/>
  <c r="G43" i="45"/>
  <c r="D43" i="45"/>
  <c r="F41" i="45"/>
  <c r="I41" i="45" s="1"/>
  <c r="F40" i="45"/>
  <c r="I40" i="45" s="1"/>
  <c r="F39" i="45"/>
  <c r="F38" i="45"/>
  <c r="I38" i="45" s="1"/>
  <c r="H37" i="45"/>
  <c r="G37" i="45"/>
  <c r="E37" i="45"/>
  <c r="D37" i="45"/>
  <c r="I34" i="45"/>
  <c r="H33" i="45"/>
  <c r="G33" i="45"/>
  <c r="E33" i="45"/>
  <c r="D33" i="45"/>
  <c r="F31" i="45"/>
  <c r="I31" i="45" s="1"/>
  <c r="F30" i="45"/>
  <c r="I30" i="45" s="1"/>
  <c r="F29" i="45"/>
  <c r="I29" i="45" s="1"/>
  <c r="H28" i="45"/>
  <c r="G28" i="45"/>
  <c r="E28" i="45"/>
  <c r="D28" i="45"/>
  <c r="I26" i="45"/>
  <c r="I25" i="45"/>
  <c r="F24" i="45"/>
  <c r="I24" i="45" s="1"/>
  <c r="I23" i="45"/>
  <c r="I22" i="45"/>
  <c r="I21" i="45"/>
  <c r="I20" i="45"/>
  <c r="F19" i="45"/>
  <c r="I19" i="45" s="1"/>
  <c r="H18" i="45"/>
  <c r="D18" i="45"/>
  <c r="F16" i="45"/>
  <c r="I16" i="45" s="1"/>
  <c r="H14" i="45"/>
  <c r="G14" i="45"/>
  <c r="D14" i="45"/>
  <c r="I39" i="45"/>
  <c r="E12" i="45" l="1"/>
  <c r="E10" i="45" s="1"/>
  <c r="G12" i="45"/>
  <c r="G10" i="45" s="1"/>
  <c r="H12" i="45"/>
  <c r="H10" i="45" s="1"/>
  <c r="F33" i="45"/>
  <c r="D12" i="45"/>
  <c r="D10" i="45" s="1"/>
  <c r="F28" i="45"/>
  <c r="I33" i="45"/>
  <c r="F18" i="45"/>
  <c r="I28" i="45"/>
  <c r="F43" i="45"/>
  <c r="I18" i="45"/>
  <c r="F14" i="45"/>
  <c r="I37" i="45"/>
  <c r="I15" i="45"/>
  <c r="I14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<sst xmlns="http://schemas.openxmlformats.org/spreadsheetml/2006/main" count="47" uniqueCount="47">
  <si>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</si>
  <si>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</si>
  <si>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</si>
  <si>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</si>
  <si>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</si>
  <si>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</si>
  <si>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</si>
  <si>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</si>
  <si>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</si>
  <si>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</si>
  <si>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</si>
  <si>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</si>
  <si>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</si>
  <si>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</si>
  <si>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</si>
  <si>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</si>
  <si>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</si>
  <si>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</si>
  <si>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</si>
  <si>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</si>
  <si>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</si>
  <si>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</si>
  <si>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</si>
  <si>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</si>
  <si>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</si>
  <si>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</si>
  <si>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</si>
  <si>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</si>
  <si>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</si>
  <si>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</si>
  <si>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</si>
  <si>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</si>
  <si>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</si>
  <si>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</si>
  <si>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</si>
  <si>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</si>
  <si>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</si>
  <si>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</si>
  <si>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</si>
  <si>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</si>
  <si>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</si>
  <si>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</si>
  <si>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</si>
  <si>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ENTIDADES PARAESTATALES Y FIDEICOMISOS NO EMPRESARIALES Y NO FINANCIEROS</t>
  </si>
  <si>
    <t>GOBIERNO CONSTITUCIONAL DEL ESTADO DE CHIAPAS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</si>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</sst>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6" fillId="0" borderId="0" xfId="8" applyNumberFormat="1" applyFont="1" applyFill="1" applyBorder="1" applyAlignment="1">
      <alignment vertical="top"/>
    </xf>
    <xf numFmtId="166" fontId="8" fillId="0" borderId="0" xfId="8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0" fontId="5" fillId="0" borderId="0" xfId="6" applyFont="1" applyFill="1" applyAlignment="1">
      <alignment vertical="center"/>
    </xf>
    <xf numFmtId="166" fontId="3" fillId="0" borderId="0" xfId="6" applyNumberFormat="1" applyFont="1"/>
    <xf numFmtId="164" fontId="13" fillId="4" borderId="5" xfId="0" applyNumberFormat="1" applyFont="1" applyFill="1" applyBorder="1" applyAlignment="1">
      <alignment horizontal="center" vertical="center" wrapText="1"/>
    </xf>
    <xf numFmtId="0" fontId="13" fillId="4" borderId="8" xfId="7" applyFont="1" applyFill="1" applyBorder="1" applyAlignment="1">
      <alignment horizontal="center" vertical="center" wrapText="1"/>
    </xf>
    <xf numFmtId="0" fontId="13" fillId="4" borderId="9" xfId="7" applyFont="1" applyFill="1" applyBorder="1" applyAlignment="1">
      <alignment horizontal="center" vertical="center" wrapText="1"/>
    </xf>
    <xf numFmtId="165" fontId="5" fillId="0" borderId="0" xfId="6" applyNumberFormat="1" applyFont="1" applyFill="1" applyBorder="1" applyAlignment="1">
      <alignment horizontal="right" vertical="top"/>
    </xf>
    <xf numFmtId="0" fontId="14" fillId="0" borderId="0" xfId="6" applyFont="1" applyFill="1" applyAlignment="1">
      <alignment vertical="top"/>
    </xf>
    <xf numFmtId="0" fontId="3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0" fontId="15" fillId="0" borderId="0" xfId="6" applyFont="1" applyFill="1" applyAlignment="1">
      <alignment vertical="top"/>
    </xf>
    <xf numFmtId="166" fontId="6" fillId="5" borderId="0" xfId="8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7" fillId="0" borderId="0" xfId="0" applyFont="1" applyFill="1" applyAlignment="1">
      <alignment vertical="top"/>
    </xf>
    <xf numFmtId="0" fontId="7" fillId="6" borderId="0" xfId="0" applyFont="1" applyFill="1" applyAlignment="1">
      <alignment vertical="top"/>
    </xf>
    <xf numFmtId="166" fontId="6" fillId="6" borderId="0" xfId="8" applyNumberFormat="1" applyFont="1" applyFill="1" applyBorder="1" applyAlignment="1">
      <alignment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166" fontId="6" fillId="5" borderId="10" xfId="8" applyNumberFormat="1" applyFont="1" applyFill="1" applyBorder="1" applyAlignment="1">
      <alignment vertical="center"/>
    </xf>
    <xf numFmtId="166" fontId="6" fillId="5" borderId="11" xfId="8" applyNumberFormat="1" applyFont="1" applyFill="1" applyBorder="1" applyAlignment="1">
      <alignment vertical="center"/>
    </xf>
    <xf numFmtId="0" fontId="3" fillId="0" borderId="12" xfId="6" applyFont="1" applyFill="1" applyBorder="1" applyAlignment="1">
      <alignment vertical="top"/>
    </xf>
    <xf numFmtId="0" fontId="4" fillId="0" borderId="0" xfId="6" applyFont="1" applyFill="1" applyBorder="1" applyAlignment="1">
      <alignment vertical="top"/>
    </xf>
    <xf numFmtId="0" fontId="16" fillId="6" borderId="0" xfId="0" applyFont="1" applyFill="1" applyAlignment="1">
      <alignment horizontal="justify" vertical="top"/>
    </xf>
    <xf numFmtId="0" fontId="9" fillId="3" borderId="0" xfId="6" applyFont="1" applyFill="1" applyBorder="1" applyAlignment="1">
      <alignment horizontal="left" vertical="center"/>
    </xf>
    <xf numFmtId="0" fontId="10" fillId="3" borderId="0" xfId="6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11" fillId="4" borderId="1" xfId="6" applyFont="1" applyFill="1" applyBorder="1" applyAlignment="1">
      <alignment horizontal="center" vertical="center"/>
    </xf>
    <xf numFmtId="0" fontId="11" fillId="4" borderId="2" xfId="6" applyFont="1" applyFill="1" applyBorder="1" applyAlignment="1">
      <alignment horizontal="center" vertical="center"/>
    </xf>
    <xf numFmtId="0" fontId="11" fillId="4" borderId="4" xfId="6" applyFont="1" applyFill="1" applyBorder="1" applyAlignment="1">
      <alignment horizontal="center" vertical="center"/>
    </xf>
    <xf numFmtId="0" fontId="11" fillId="4" borderId="5" xfId="6" applyFont="1" applyFill="1" applyBorder="1" applyAlignment="1">
      <alignment horizontal="center" vertical="center"/>
    </xf>
    <xf numFmtId="0" fontId="11" fillId="4" borderId="7" xfId="6" applyFont="1" applyFill="1" applyBorder="1" applyAlignment="1">
      <alignment horizontal="center" vertical="center"/>
    </xf>
    <xf numFmtId="0" fontId="11" fillId="4" borderId="8" xfId="6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64" fontId="13" fillId="4" borderId="3" xfId="0" applyNumberFormat="1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left" vertical="center"/>
    </xf>
    <xf numFmtId="0" fontId="5" fillId="0" borderId="0" xfId="6" applyFont="1" applyFill="1" applyAlignment="1">
      <alignment horizontal="center" vertical="top"/>
    </xf>
    <xf numFmtId="0" fontId="16" fillId="5" borderId="0" xfId="0" applyFont="1" applyFill="1" applyAlignment="1">
      <alignment horizontal="left" vertic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6"/>
  <sheetViews>
    <sheetView showGridLines="0" tabSelected="1" zoomScaleNormal="100" workbookViewId="0">
      <selection activeCell="K10" sqref="K10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12.75" customHeight="1" x14ac:dyDescent="0.2">
      <c r="A1" s="35" t="s">
        <v>44</v>
      </c>
      <c r="B1" s="35"/>
      <c r="C1" s="35"/>
      <c r="D1" s="35"/>
      <c r="E1" s="35"/>
      <c r="F1" s="35"/>
      <c r="G1" s="35"/>
      <c r="H1" s="35"/>
      <c r="I1" s="35"/>
      <c r="J1" s="1"/>
    </row>
    <row r="2" spans="1:10" s="3" customFormat="1" ht="12.75" customHeight="1" x14ac:dyDescent="0.2">
      <c r="A2" s="35" t="s">
        <v>43</v>
      </c>
      <c r="B2" s="35"/>
      <c r="C2" s="35"/>
      <c r="D2" s="35"/>
      <c r="E2" s="35"/>
      <c r="F2" s="35"/>
      <c r="G2" s="35"/>
      <c r="H2" s="35"/>
      <c r="I2" s="35"/>
      <c r="J2" s="1"/>
    </row>
    <row r="3" spans="1:10" s="3" customFormat="1" x14ac:dyDescent="0.2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1"/>
    </row>
    <row r="4" spans="1:10" s="3" customFormat="1" x14ac:dyDescent="0.2">
      <c r="A4" s="36" t="s">
        <v>46</v>
      </c>
      <c r="B4" s="36"/>
      <c r="C4" s="36"/>
      <c r="D4" s="36"/>
      <c r="E4" s="36"/>
      <c r="F4" s="36"/>
      <c r="G4" s="36"/>
      <c r="H4" s="36"/>
      <c r="I4" s="36"/>
      <c r="J4" s="1"/>
    </row>
    <row r="5" spans="1:10" s="3" customFormat="1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1"/>
    </row>
    <row r="6" spans="1:10" s="8" customFormat="1" ht="15.75" customHeight="1" x14ac:dyDescent="0.2">
      <c r="A6" s="38" t="s">
        <v>2</v>
      </c>
      <c r="B6" s="39"/>
      <c r="C6" s="39"/>
      <c r="D6" s="44" t="s">
        <v>3</v>
      </c>
      <c r="E6" s="45"/>
      <c r="F6" s="45"/>
      <c r="G6" s="45"/>
      <c r="H6" s="45"/>
      <c r="I6" s="46" t="s">
        <v>4</v>
      </c>
      <c r="J6" s="2"/>
    </row>
    <row r="7" spans="1:10" s="8" customFormat="1" ht="28.5" customHeight="1" x14ac:dyDescent="0.2">
      <c r="A7" s="40"/>
      <c r="B7" s="41"/>
      <c r="C7" s="41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47"/>
      <c r="J7" s="2"/>
    </row>
    <row r="8" spans="1:10" s="8" customFormat="1" ht="13.5" customHeight="1" x14ac:dyDescent="0.2">
      <c r="A8" s="42"/>
      <c r="B8" s="43"/>
      <c r="C8" s="43"/>
      <c r="D8" s="15">
        <v>1</v>
      </c>
      <c r="E8" s="15">
        <v>2</v>
      </c>
      <c r="F8" s="15" t="s">
        <v>10</v>
      </c>
      <c r="G8" s="15">
        <v>4</v>
      </c>
      <c r="H8" s="15">
        <v>5</v>
      </c>
      <c r="I8" s="16" t="s">
        <v>11</v>
      </c>
      <c r="J8" s="2"/>
    </row>
    <row r="9" spans="1:10" s="11" customFormat="1" ht="2.25" customHeight="1" x14ac:dyDescent="0.2">
      <c r="A9" s="9"/>
      <c r="B9" s="9"/>
      <c r="C9" s="9"/>
      <c r="D9" s="10"/>
      <c r="E9" s="10"/>
      <c r="F9" s="10"/>
      <c r="G9" s="10"/>
      <c r="H9" s="10"/>
      <c r="I9" s="10"/>
      <c r="J9" s="9"/>
    </row>
    <row r="10" spans="1:10" s="12" customFormat="1" ht="15.75" x14ac:dyDescent="0.2">
      <c r="A10" s="49" t="s">
        <v>12</v>
      </c>
      <c r="B10" s="49"/>
      <c r="C10" s="49"/>
      <c r="D10" s="17">
        <f t="shared" ref="D10:I10" si="0">SUM(D12,D46,D47,D48)</f>
        <v>22634711458</v>
      </c>
      <c r="E10" s="17">
        <f>SUM(E12,E46,E47,E48)</f>
        <v>8106269346</v>
      </c>
      <c r="F10" s="17">
        <f t="shared" si="0"/>
        <v>30740980804</v>
      </c>
      <c r="G10" s="17">
        <f>SUM(G12,G46,G47,G48)</f>
        <v>19280399799</v>
      </c>
      <c r="H10" s="17">
        <f t="shared" si="0"/>
        <v>18646043923</v>
      </c>
      <c r="I10" s="17">
        <f t="shared" si="0"/>
        <v>11460581005</v>
      </c>
      <c r="J10" s="18"/>
    </row>
    <row r="11" spans="1:10" s="11" customFormat="1" ht="6.75" customHeight="1" x14ac:dyDescent="0.2">
      <c r="A11" s="19"/>
      <c r="B11" s="19"/>
      <c r="C11" s="19"/>
      <c r="D11" s="20"/>
      <c r="E11" s="20"/>
      <c r="F11" s="20"/>
      <c r="G11" s="20"/>
      <c r="H11" s="20"/>
      <c r="I11" s="20"/>
      <c r="J11" s="21"/>
    </row>
    <row r="12" spans="1:10" s="24" customFormat="1" ht="18" customHeight="1" x14ac:dyDescent="0.2">
      <c r="A12" s="50" t="s">
        <v>13</v>
      </c>
      <c r="B12" s="50"/>
      <c r="C12" s="50"/>
      <c r="D12" s="22">
        <f>SUM(D14,D18,D28,D33,D37,D43)</f>
        <v>22634711458</v>
      </c>
      <c r="E12" s="22">
        <f>SUM(E14,E18,E28,E33,E37,E43)</f>
        <v>8104723133</v>
      </c>
      <c r="F12" s="22">
        <f t="shared" ref="F12" si="1">SUM(F14,F18,F28,F33,F37,F43)</f>
        <v>30739434591</v>
      </c>
      <c r="G12" s="22">
        <f>SUM(G14,G18,G28,G33,G37,G43)</f>
        <v>19278876238</v>
      </c>
      <c r="H12" s="22">
        <f>SUM(H14,H18,H28,H33,H37,H43)</f>
        <v>18644520362</v>
      </c>
      <c r="I12" s="22">
        <f>SUM(I14,I18,I28,I33,I37,I43)</f>
        <v>11460558353</v>
      </c>
      <c r="J12" s="23"/>
    </row>
    <row r="13" spans="1:10" s="6" customFormat="1" ht="4.5" customHeight="1" x14ac:dyDescent="0.2">
      <c r="D13" s="4"/>
      <c r="E13" s="4"/>
      <c r="F13" s="4"/>
      <c r="G13" s="4"/>
      <c r="H13" s="4"/>
      <c r="I13" s="5"/>
      <c r="J13" s="25"/>
    </row>
    <row r="14" spans="1:10" s="6" customFormat="1" ht="12.75" customHeight="1" x14ac:dyDescent="0.2">
      <c r="A14" s="26"/>
      <c r="B14" s="34" t="s">
        <v>14</v>
      </c>
      <c r="C14" s="34"/>
      <c r="D14" s="27">
        <f>SUM(D15:D16)</f>
        <v>0</v>
      </c>
      <c r="E14" s="27">
        <f>SUM(E15:E16)</f>
        <v>0</v>
      </c>
      <c r="F14" s="27">
        <f t="shared" ref="F14:I14" si="2">SUM(F15:F16)</f>
        <v>0</v>
      </c>
      <c r="G14" s="27">
        <f t="shared" si="2"/>
        <v>0</v>
      </c>
      <c r="H14" s="27">
        <f t="shared" si="2"/>
        <v>0</v>
      </c>
      <c r="I14" s="27">
        <f t="shared" si="2"/>
        <v>0</v>
      </c>
      <c r="J14" s="25"/>
    </row>
    <row r="15" spans="1:10" s="6" customFormat="1" ht="12.75" customHeight="1" x14ac:dyDescent="0.2">
      <c r="C15" s="28" t="s">
        <v>15</v>
      </c>
      <c r="D15" s="5">
        <v>0</v>
      </c>
      <c r="E15" s="5">
        <v>0</v>
      </c>
      <c r="F15" s="5">
        <f>D15+E15</f>
        <v>0</v>
      </c>
      <c r="G15" s="5">
        <v>0</v>
      </c>
      <c r="H15" s="5">
        <v>0</v>
      </c>
      <c r="I15" s="5">
        <f>F15-G15</f>
        <v>0</v>
      </c>
      <c r="J15" s="25"/>
    </row>
    <row r="16" spans="1:10" s="6" customFormat="1" ht="12.75" customHeight="1" x14ac:dyDescent="0.2">
      <c r="C16" s="28" t="s">
        <v>16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25"/>
    </row>
    <row r="17" spans="1:10" s="6" customFormat="1" ht="3" customHeight="1" x14ac:dyDescent="0.2">
      <c r="J17" s="25"/>
    </row>
    <row r="18" spans="1:10" s="6" customFormat="1" ht="12.75" customHeight="1" x14ac:dyDescent="0.2">
      <c r="A18" s="26"/>
      <c r="B18" s="34" t="s">
        <v>17</v>
      </c>
      <c r="C18" s="34"/>
      <c r="D18" s="27">
        <f>SUM(D19:D26)</f>
        <v>22088996426</v>
      </c>
      <c r="E18" s="27">
        <f>SUM(E19:E26)</f>
        <v>8063713349</v>
      </c>
      <c r="F18" s="27">
        <f>SUM(F19:F26)</f>
        <v>30152709775</v>
      </c>
      <c r="G18" s="27">
        <f>SUM(G19:G26)</f>
        <v>18845133505</v>
      </c>
      <c r="H18" s="27">
        <f t="shared" ref="H18:I18" si="3">SUM(H19:H26)</f>
        <v>18250358586</v>
      </c>
      <c r="I18" s="27">
        <f t="shared" si="3"/>
        <v>11307576270</v>
      </c>
      <c r="J18" s="25"/>
    </row>
    <row r="19" spans="1:10" s="6" customFormat="1" ht="12.75" customHeight="1" x14ac:dyDescent="0.2">
      <c r="C19" s="28" t="s">
        <v>18</v>
      </c>
      <c r="D19" s="5">
        <v>18533780809</v>
      </c>
      <c r="E19" s="5">
        <v>7163333228</v>
      </c>
      <c r="F19" s="5">
        <f t="shared" ref="F19:F24" si="4">D19+E19</f>
        <v>25697114037</v>
      </c>
      <c r="G19" s="5">
        <v>16350721432</v>
      </c>
      <c r="H19" s="5">
        <v>15849008082</v>
      </c>
      <c r="I19" s="5">
        <f t="shared" ref="I19:I26" si="5">F19-G19</f>
        <v>9346392605</v>
      </c>
      <c r="J19" s="25"/>
    </row>
    <row r="20" spans="1:10" s="6" customFormat="1" ht="12.75" customHeight="1" x14ac:dyDescent="0.2">
      <c r="C20" s="28" t="s">
        <v>19</v>
      </c>
      <c r="D20" s="5">
        <v>0</v>
      </c>
      <c r="E20" s="5">
        <v>0</v>
      </c>
      <c r="F20" s="5">
        <f>D20+E20</f>
        <v>0</v>
      </c>
      <c r="G20" s="5">
        <v>0</v>
      </c>
      <c r="H20" s="5">
        <v>0</v>
      </c>
      <c r="I20" s="5">
        <f t="shared" si="5"/>
        <v>0</v>
      </c>
      <c r="J20" s="25"/>
    </row>
    <row r="21" spans="1:10" s="6" customFormat="1" ht="12.75" customHeight="1" x14ac:dyDescent="0.2">
      <c r="C21" s="28" t="s">
        <v>20</v>
      </c>
      <c r="D21" s="5">
        <v>0</v>
      </c>
      <c r="E21" s="5">
        <v>0</v>
      </c>
      <c r="F21" s="5">
        <f>D21+E21</f>
        <v>0</v>
      </c>
      <c r="G21" s="5">
        <v>0</v>
      </c>
      <c r="H21" s="5">
        <v>0</v>
      </c>
      <c r="I21" s="5">
        <f t="shared" si="5"/>
        <v>0</v>
      </c>
      <c r="J21" s="25"/>
    </row>
    <row r="22" spans="1:10" s="6" customFormat="1" ht="12.75" customHeight="1" x14ac:dyDescent="0.2">
      <c r="C22" s="28" t="s">
        <v>21</v>
      </c>
      <c r="D22" s="5">
        <v>598149734</v>
      </c>
      <c r="E22" s="5">
        <v>110277354</v>
      </c>
      <c r="F22" s="5">
        <f>D22+E22</f>
        <v>708427088</v>
      </c>
      <c r="G22" s="5">
        <v>438068953</v>
      </c>
      <c r="H22" s="5">
        <v>421674024</v>
      </c>
      <c r="I22" s="5">
        <f t="shared" si="5"/>
        <v>270358135</v>
      </c>
      <c r="J22" s="25"/>
    </row>
    <row r="23" spans="1:10" s="6" customFormat="1" ht="12.75" customHeight="1" x14ac:dyDescent="0.2">
      <c r="C23" s="28" t="s">
        <v>22</v>
      </c>
      <c r="D23" s="5">
        <v>31450774</v>
      </c>
      <c r="E23" s="5">
        <v>4065100</v>
      </c>
      <c r="F23" s="5">
        <f>D23+E23</f>
        <v>35515874</v>
      </c>
      <c r="G23" s="5">
        <v>22624036</v>
      </c>
      <c r="H23" s="5">
        <v>21446891</v>
      </c>
      <c r="I23" s="5">
        <f t="shared" si="5"/>
        <v>12891838</v>
      </c>
      <c r="J23" s="25"/>
    </row>
    <row r="24" spans="1:10" s="6" customFormat="1" ht="12.75" customHeight="1" x14ac:dyDescent="0.2">
      <c r="C24" s="28" t="s">
        <v>23</v>
      </c>
      <c r="D24" s="5">
        <v>0</v>
      </c>
      <c r="E24" s="5">
        <v>0</v>
      </c>
      <c r="F24" s="5">
        <f t="shared" si="4"/>
        <v>0</v>
      </c>
      <c r="G24" s="5">
        <v>0</v>
      </c>
      <c r="H24" s="5">
        <v>0</v>
      </c>
      <c r="I24" s="5">
        <f t="shared" si="5"/>
        <v>0</v>
      </c>
      <c r="J24" s="25"/>
    </row>
    <row r="25" spans="1:10" s="6" customFormat="1" ht="12.75" customHeight="1" x14ac:dyDescent="0.2">
      <c r="C25" s="28" t="s">
        <v>24</v>
      </c>
      <c r="D25" s="5">
        <v>4509877</v>
      </c>
      <c r="E25" s="5">
        <v>631713</v>
      </c>
      <c r="F25" s="5">
        <f>D25+E25</f>
        <v>5141590</v>
      </c>
      <c r="G25" s="5">
        <v>3139632</v>
      </c>
      <c r="H25" s="5">
        <v>2810028</v>
      </c>
      <c r="I25" s="5">
        <f t="shared" si="5"/>
        <v>2001958</v>
      </c>
      <c r="J25" s="25"/>
    </row>
    <row r="26" spans="1:10" s="6" customFormat="1" ht="12.75" customHeight="1" x14ac:dyDescent="0.2">
      <c r="C26" s="29" t="s">
        <v>25</v>
      </c>
      <c r="D26" s="5">
        <v>2921105232</v>
      </c>
      <c r="E26" s="5">
        <v>785405954</v>
      </c>
      <c r="F26" s="5">
        <f>D26+E26</f>
        <v>3706511186</v>
      </c>
      <c r="G26" s="5">
        <v>2030579452</v>
      </c>
      <c r="H26" s="5">
        <v>1955419561</v>
      </c>
      <c r="I26" s="5">
        <f t="shared" si="5"/>
        <v>1675931734</v>
      </c>
      <c r="J26" s="25"/>
    </row>
    <row r="27" spans="1:10" s="6" customFormat="1" ht="3" customHeight="1" x14ac:dyDescent="0.2">
      <c r="J27" s="25"/>
    </row>
    <row r="28" spans="1:10" s="6" customFormat="1" ht="12.75" customHeight="1" x14ac:dyDescent="0.2">
      <c r="A28" s="26"/>
      <c r="B28" s="34" t="s">
        <v>26</v>
      </c>
      <c r="C28" s="34"/>
      <c r="D28" s="27">
        <f>SUM(D29:D31)</f>
        <v>0</v>
      </c>
      <c r="E28" s="27">
        <f t="shared" ref="E28:I28" si="6">SUM(E29:E31)</f>
        <v>0</v>
      </c>
      <c r="F28" s="27">
        <f t="shared" si="6"/>
        <v>0</v>
      </c>
      <c r="G28" s="27">
        <f t="shared" si="6"/>
        <v>0</v>
      </c>
      <c r="H28" s="27">
        <f t="shared" si="6"/>
        <v>0</v>
      </c>
      <c r="I28" s="27">
        <f t="shared" si="6"/>
        <v>0</v>
      </c>
      <c r="J28" s="25"/>
    </row>
    <row r="29" spans="1:10" s="6" customFormat="1" ht="12.75" customHeight="1" x14ac:dyDescent="0.2">
      <c r="C29" s="28" t="s">
        <v>27</v>
      </c>
      <c r="D29" s="5">
        <v>0</v>
      </c>
      <c r="E29" s="5">
        <v>0</v>
      </c>
      <c r="F29" s="5">
        <f t="shared" ref="F29:F31" si="7">D29+E29</f>
        <v>0</v>
      </c>
      <c r="G29" s="5">
        <v>0</v>
      </c>
      <c r="H29" s="5">
        <v>0</v>
      </c>
      <c r="I29" s="5">
        <f t="shared" ref="I29:I31" si="8">F29-G29</f>
        <v>0</v>
      </c>
      <c r="J29" s="25"/>
    </row>
    <row r="30" spans="1:10" s="6" customFormat="1" ht="12.75" customHeight="1" x14ac:dyDescent="0.2">
      <c r="C30" s="28" t="s">
        <v>28</v>
      </c>
      <c r="D30" s="5">
        <v>0</v>
      </c>
      <c r="E30" s="5">
        <v>0</v>
      </c>
      <c r="F30" s="5">
        <f t="shared" si="7"/>
        <v>0</v>
      </c>
      <c r="G30" s="5">
        <v>0</v>
      </c>
      <c r="H30" s="5">
        <v>0</v>
      </c>
      <c r="I30" s="5">
        <f t="shared" si="8"/>
        <v>0</v>
      </c>
      <c r="J30" s="25"/>
    </row>
    <row r="31" spans="1:10" s="6" customFormat="1" ht="12.75" customHeight="1" x14ac:dyDescent="0.2">
      <c r="C31" s="28" t="s">
        <v>29</v>
      </c>
      <c r="D31" s="5">
        <v>0</v>
      </c>
      <c r="E31" s="5">
        <v>0</v>
      </c>
      <c r="F31" s="5">
        <f t="shared" si="7"/>
        <v>0</v>
      </c>
      <c r="G31" s="5">
        <v>0</v>
      </c>
      <c r="H31" s="5">
        <v>0</v>
      </c>
      <c r="I31" s="5">
        <f t="shared" si="8"/>
        <v>0</v>
      </c>
      <c r="J31" s="25"/>
    </row>
    <row r="32" spans="1:10" s="6" customFormat="1" ht="3" customHeight="1" x14ac:dyDescent="0.2">
      <c r="J32" s="25"/>
    </row>
    <row r="33" spans="1:10" s="6" customFormat="1" ht="12.75" customHeight="1" x14ac:dyDescent="0.2">
      <c r="A33" s="26"/>
      <c r="B33" s="34" t="s">
        <v>30</v>
      </c>
      <c r="C33" s="34"/>
      <c r="D33" s="27">
        <f>SUM(D34:D35)</f>
        <v>545715032</v>
      </c>
      <c r="E33" s="27">
        <f t="shared" ref="E33:I33" si="9">SUM(E34:E35)</f>
        <v>41009784</v>
      </c>
      <c r="F33" s="27">
        <f t="shared" si="9"/>
        <v>586724816</v>
      </c>
      <c r="G33" s="27">
        <f t="shared" si="9"/>
        <v>433742733</v>
      </c>
      <c r="H33" s="27">
        <f t="shared" si="9"/>
        <v>394161776</v>
      </c>
      <c r="I33" s="27">
        <f t="shared" si="9"/>
        <v>152982083</v>
      </c>
      <c r="J33" s="25"/>
    </row>
    <row r="34" spans="1:10" s="6" customFormat="1" ht="12.75" customHeight="1" x14ac:dyDescent="0.2">
      <c r="C34" s="28" t="s">
        <v>31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f t="shared" ref="I34:I35" si="10">F34-G34</f>
        <v>0</v>
      </c>
      <c r="J34" s="25"/>
    </row>
    <row r="35" spans="1:10" s="6" customFormat="1" ht="12.75" customHeight="1" x14ac:dyDescent="0.2">
      <c r="C35" s="28" t="s">
        <v>32</v>
      </c>
      <c r="D35" s="5">
        <v>545715032</v>
      </c>
      <c r="E35" s="5">
        <v>41009784</v>
      </c>
      <c r="F35" s="5">
        <f t="shared" ref="F35" si="11">D35+E35</f>
        <v>586724816</v>
      </c>
      <c r="G35" s="5">
        <v>433742733</v>
      </c>
      <c r="H35" s="5">
        <v>394161776</v>
      </c>
      <c r="I35" s="5">
        <f t="shared" si="10"/>
        <v>152982083</v>
      </c>
      <c r="J35" s="25"/>
    </row>
    <row r="36" spans="1:10" s="6" customFormat="1" ht="3" customHeight="1" x14ac:dyDescent="0.2">
      <c r="J36" s="25"/>
    </row>
    <row r="37" spans="1:10" s="6" customFormat="1" ht="12.75" customHeight="1" x14ac:dyDescent="0.2">
      <c r="A37" s="26"/>
      <c r="B37" s="34" t="s">
        <v>33</v>
      </c>
      <c r="C37" s="34"/>
      <c r="D37" s="27">
        <f>SUM(D38:D41)</f>
        <v>0</v>
      </c>
      <c r="E37" s="27">
        <f t="shared" ref="E37:I37" si="12">SUM(E38:E41)</f>
        <v>0</v>
      </c>
      <c r="F37" s="27">
        <f t="shared" si="12"/>
        <v>0</v>
      </c>
      <c r="G37" s="27">
        <f t="shared" si="12"/>
        <v>0</v>
      </c>
      <c r="H37" s="27">
        <f t="shared" si="12"/>
        <v>0</v>
      </c>
      <c r="I37" s="27">
        <f t="shared" si="12"/>
        <v>0</v>
      </c>
      <c r="J37" s="25"/>
    </row>
    <row r="38" spans="1:10" s="6" customFormat="1" ht="12.75" customHeight="1" x14ac:dyDescent="0.2">
      <c r="C38" s="28" t="s">
        <v>34</v>
      </c>
      <c r="D38" s="5">
        <v>0</v>
      </c>
      <c r="E38" s="5">
        <v>0</v>
      </c>
      <c r="F38" s="5">
        <f t="shared" ref="F38:F41" si="13">D38+E38</f>
        <v>0</v>
      </c>
      <c r="G38" s="5">
        <v>0</v>
      </c>
      <c r="H38" s="5">
        <v>0</v>
      </c>
      <c r="I38" s="5">
        <f t="shared" ref="I38:I41" si="14">F38-G38</f>
        <v>0</v>
      </c>
      <c r="J38" s="25"/>
    </row>
    <row r="39" spans="1:10" s="6" customFormat="1" ht="12.75" customHeight="1" x14ac:dyDescent="0.2">
      <c r="C39" s="28" t="s">
        <v>35</v>
      </c>
      <c r="D39" s="5">
        <v>0</v>
      </c>
      <c r="E39" s="5">
        <v>0</v>
      </c>
      <c r="F39" s="5">
        <f t="shared" si="13"/>
        <v>0</v>
      </c>
      <c r="G39" s="5">
        <v>0</v>
      </c>
      <c r="H39" s="5">
        <v>0</v>
      </c>
      <c r="I39" s="5">
        <f t="shared" si="14"/>
        <v>0</v>
      </c>
      <c r="J39" s="25"/>
    </row>
    <row r="40" spans="1:10" s="6" customFormat="1" ht="12.75" customHeight="1" x14ac:dyDescent="0.2">
      <c r="C40" s="28" t="s">
        <v>36</v>
      </c>
      <c r="D40" s="5">
        <v>0</v>
      </c>
      <c r="E40" s="5">
        <v>0</v>
      </c>
      <c r="F40" s="5">
        <f t="shared" si="13"/>
        <v>0</v>
      </c>
      <c r="G40" s="5">
        <v>0</v>
      </c>
      <c r="H40" s="5">
        <v>0</v>
      </c>
      <c r="I40" s="5">
        <f t="shared" si="14"/>
        <v>0</v>
      </c>
      <c r="J40" s="25"/>
    </row>
    <row r="41" spans="1:10" s="6" customFormat="1" ht="12.75" customHeight="1" x14ac:dyDescent="0.2">
      <c r="C41" s="28" t="s">
        <v>37</v>
      </c>
      <c r="D41" s="5">
        <v>0</v>
      </c>
      <c r="E41" s="5">
        <v>0</v>
      </c>
      <c r="F41" s="5">
        <f t="shared" si="13"/>
        <v>0</v>
      </c>
      <c r="G41" s="5">
        <v>0</v>
      </c>
      <c r="H41" s="5">
        <v>0</v>
      </c>
      <c r="I41" s="5">
        <f t="shared" si="14"/>
        <v>0</v>
      </c>
      <c r="J41" s="25"/>
    </row>
    <row r="42" spans="1:10" s="6" customFormat="1" ht="3" customHeight="1" x14ac:dyDescent="0.2">
      <c r="J42" s="25"/>
    </row>
    <row r="43" spans="1:10" s="6" customFormat="1" ht="12.75" customHeight="1" x14ac:dyDescent="0.2">
      <c r="A43" s="26"/>
      <c r="B43" s="34" t="s">
        <v>38</v>
      </c>
      <c r="C43" s="34"/>
      <c r="D43" s="27">
        <f>SUM(D44)</f>
        <v>0</v>
      </c>
      <c r="E43" s="27">
        <f>SUM(E44)</f>
        <v>0</v>
      </c>
      <c r="F43" s="27">
        <f t="shared" ref="F43:I43" si="15">SUM(F44)</f>
        <v>0</v>
      </c>
      <c r="G43" s="27">
        <f t="shared" si="15"/>
        <v>0</v>
      </c>
      <c r="H43" s="27">
        <f t="shared" si="15"/>
        <v>0</v>
      </c>
      <c r="I43" s="27">
        <f t="shared" si="15"/>
        <v>0</v>
      </c>
      <c r="J43" s="25"/>
    </row>
    <row r="44" spans="1:10" s="6" customFormat="1" ht="12.75" customHeight="1" x14ac:dyDescent="0.2">
      <c r="C44" s="28" t="s">
        <v>39</v>
      </c>
      <c r="D44" s="5">
        <v>0</v>
      </c>
      <c r="E44" s="5">
        <v>0</v>
      </c>
      <c r="F44" s="5">
        <f t="shared" ref="F44" si="16">D44+E44</f>
        <v>0</v>
      </c>
      <c r="G44" s="5">
        <v>0</v>
      </c>
      <c r="H44" s="5">
        <v>0</v>
      </c>
      <c r="I44" s="5">
        <f>F44-G44</f>
        <v>0</v>
      </c>
      <c r="J44" s="25"/>
    </row>
    <row r="45" spans="1:10" s="6" customFormat="1" ht="4.5" customHeight="1" x14ac:dyDescent="0.2">
      <c r="J45" s="25"/>
    </row>
    <row r="46" spans="1:10" s="24" customFormat="1" ht="18" customHeight="1" thickBot="1" x14ac:dyDescent="0.25">
      <c r="A46" s="48" t="s">
        <v>40</v>
      </c>
      <c r="B46" s="48"/>
      <c r="C46" s="48"/>
      <c r="D46" s="30">
        <v>0</v>
      </c>
      <c r="E46" s="30">
        <v>0</v>
      </c>
      <c r="F46" s="30">
        <f t="shared" ref="F46" si="17">D46+E46</f>
        <v>0</v>
      </c>
      <c r="G46" s="30">
        <v>0</v>
      </c>
      <c r="H46" s="30">
        <v>0</v>
      </c>
      <c r="I46" s="30">
        <f>F46-G46</f>
        <v>0</v>
      </c>
      <c r="J46" s="23"/>
    </row>
    <row r="47" spans="1:10" s="24" customFormat="1" ht="18" customHeight="1" thickTop="1" thickBot="1" x14ac:dyDescent="0.25">
      <c r="A47" s="37" t="s">
        <v>41</v>
      </c>
      <c r="B47" s="37"/>
      <c r="C47" s="37"/>
      <c r="D47" s="31">
        <v>0</v>
      </c>
      <c r="E47" s="31">
        <v>0</v>
      </c>
      <c r="F47" s="31">
        <f t="shared" ref="F47:F48" si="18">D47+E47</f>
        <v>0</v>
      </c>
      <c r="G47" s="31">
        <v>0</v>
      </c>
      <c r="H47" s="31">
        <v>0</v>
      </c>
      <c r="I47" s="31">
        <f t="shared" ref="I47" si="19">F47-G47</f>
        <v>0</v>
      </c>
      <c r="J47" s="23"/>
    </row>
    <row r="48" spans="1:10" s="24" customFormat="1" ht="18" customHeight="1" thickTop="1" thickBot="1" x14ac:dyDescent="0.25">
      <c r="A48" s="37" t="s">
        <v>42</v>
      </c>
      <c r="B48" s="37"/>
      <c r="C48" s="37"/>
      <c r="D48" s="31">
        <v>0</v>
      </c>
      <c r="E48" s="31">
        <v>1546213</v>
      </c>
      <c r="F48" s="31">
        <f t="shared" si="18"/>
        <v>1546213</v>
      </c>
      <c r="G48" s="31">
        <v>1523561</v>
      </c>
      <c r="H48" s="31">
        <v>1523561</v>
      </c>
      <c r="I48" s="31">
        <f>F48-G48</f>
        <v>22652</v>
      </c>
      <c r="J48" s="23"/>
    </row>
    <row r="49" spans="1:10" s="11" customFormat="1" ht="1.5" customHeight="1" thickTop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21"/>
    </row>
    <row r="50" spans="1:10" s="11" customFormat="1" ht="15" x14ac:dyDescent="0.2">
      <c r="A50" s="33" t="s">
        <v>45</v>
      </c>
      <c r="B50" s="33"/>
      <c r="C50" s="33"/>
      <c r="D50" s="33"/>
      <c r="E50" s="33"/>
      <c r="F50" s="33"/>
      <c r="G50" s="33"/>
      <c r="H50" s="33"/>
      <c r="I50" s="33"/>
      <c r="J50" s="21"/>
    </row>
    <row r="51" spans="1:10" s="3" customFormat="1" x14ac:dyDescent="0.2">
      <c r="D51" s="7"/>
    </row>
    <row r="52" spans="1:10" x14ac:dyDescent="0.2">
      <c r="D52" s="4"/>
      <c r="E52" s="4"/>
      <c r="F52" s="4"/>
      <c r="G52" s="4"/>
      <c r="H52" s="4"/>
      <c r="I52" s="4"/>
    </row>
    <row r="53" spans="1:10" x14ac:dyDescent="0.2">
      <c r="G53" s="4"/>
    </row>
    <row r="54" spans="1:10" x14ac:dyDescent="0.2">
      <c r="E54" s="4"/>
      <c r="H54" s="5"/>
    </row>
    <row r="55" spans="1:10" x14ac:dyDescent="0.2">
      <c r="H55" s="5"/>
    </row>
    <row r="56" spans="1:10" x14ac:dyDescent="0.2">
      <c r="H56" s="13"/>
    </row>
  </sheetData>
  <mergeCells count="19">
    <mergeCell ref="A48:C48"/>
    <mergeCell ref="A5:I5"/>
    <mergeCell ref="A6:C8"/>
    <mergeCell ref="D6:H6"/>
    <mergeCell ref="I6:I7"/>
    <mergeCell ref="B33:C33"/>
    <mergeCell ref="B37:C37"/>
    <mergeCell ref="B43:C43"/>
    <mergeCell ref="A46:C46"/>
    <mergeCell ref="A47:C47"/>
    <mergeCell ref="A10:C10"/>
    <mergeCell ref="A12:C12"/>
    <mergeCell ref="B14:C14"/>
    <mergeCell ref="B18:C18"/>
    <mergeCell ref="B28:C28"/>
    <mergeCell ref="A1:I1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2018-03-02T21:35:06Z</cp:lastPrinted>
  <dcterms:created xsi:type="dcterms:W3CDTF">2016-05-11T16:34:31Z</dcterms:created>
  <dcterms:modified xsi:type="dcterms:W3CDTF">2022-10-12T15:12:48Z</dcterms:modified>
</cp:coreProperties>
</file>