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F2742AF3-1C19-457B-9AA6-F9493CE3AE7E}" xr6:coauthVersionLast="47" xr6:coauthVersionMax="47" xr10:uidLastSave="{00000000-0000-0000-0000-000000000000}"/>
  <bookViews>
    <workbookView xWindow="-120" yWindow="-120" windowWidth="20730" windowHeight="11160" xr2:uid="{0C2F0CAD-9ACB-4B8E-884B-0480849B8707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H45" i="1"/>
  <c r="E45" i="1"/>
  <c r="E44" i="1"/>
  <c r="H44" i="1" s="1"/>
  <c r="G43" i="1"/>
  <c r="F43" i="1"/>
  <c r="D43" i="1"/>
  <c r="C43" i="1"/>
  <c r="E43" i="1" s="1"/>
  <c r="H43" i="1" s="1"/>
  <c r="E41" i="1"/>
  <c r="H41" i="1" s="1"/>
  <c r="H40" i="1"/>
  <c r="E40" i="1"/>
  <c r="E39" i="1"/>
  <c r="H39" i="1" s="1"/>
  <c r="H38" i="1"/>
  <c r="E37" i="1"/>
  <c r="H37" i="1" s="1"/>
  <c r="H36" i="1"/>
  <c r="H35" i="1"/>
  <c r="H34" i="1"/>
  <c r="E34" i="1"/>
  <c r="E33" i="1"/>
  <c r="H33" i="1" s="1"/>
  <c r="G32" i="1"/>
  <c r="F32" i="1"/>
  <c r="F11" i="1" s="1"/>
  <c r="D32" i="1"/>
  <c r="C32" i="1"/>
  <c r="E32" i="1" s="1"/>
  <c r="H32" i="1" s="1"/>
  <c r="H30" i="1"/>
  <c r="E30" i="1"/>
  <c r="H29" i="1"/>
  <c r="E29" i="1"/>
  <c r="E28" i="1"/>
  <c r="H28" i="1" s="1"/>
  <c r="H27" i="1"/>
  <c r="E27" i="1"/>
  <c r="H26" i="1"/>
  <c r="E26" i="1"/>
  <c r="E25" i="1"/>
  <c r="H25" i="1" s="1"/>
  <c r="H24" i="1"/>
  <c r="H23" i="1" s="1"/>
  <c r="E24" i="1"/>
  <c r="G23" i="1"/>
  <c r="F23" i="1"/>
  <c r="E23" i="1"/>
  <c r="D23" i="1"/>
  <c r="D11" i="1" s="1"/>
  <c r="C23" i="1"/>
  <c r="H21" i="1"/>
  <c r="E21" i="1"/>
  <c r="E20" i="1"/>
  <c r="H20" i="1" s="1"/>
  <c r="H19" i="1"/>
  <c r="E18" i="1"/>
  <c r="H18" i="1" s="1"/>
  <c r="H17" i="1"/>
  <c r="E17" i="1"/>
  <c r="E16" i="1"/>
  <c r="H16" i="1" s="1"/>
  <c r="E15" i="1"/>
  <c r="H15" i="1" s="1"/>
  <c r="H14" i="1"/>
  <c r="E14" i="1"/>
  <c r="G13" i="1"/>
  <c r="G11" i="1" s="1"/>
  <c r="F13" i="1"/>
  <c r="E13" i="1"/>
  <c r="H13" i="1" s="1"/>
  <c r="D13" i="1"/>
  <c r="C13" i="1"/>
  <c r="C11" i="1" l="1"/>
  <c r="E11" i="1" s="1"/>
  <c r="H11" i="1" s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<sst xmlns="http://schemas.openxmlformats.org/spreadsheetml/2006/main" count="51" uniqueCount="51">
  <si>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</si>
  <si>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</si>
  <si>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</si>
  <si>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FUNCIONAL (FINALIDAD y FUNCIÓN)</t>
  </si>
  <si>
    <t>DEL 1 DE ENERO AL 30 DE SEPTIEMBRE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</si>
  <si>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</si>
  <si>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</si>
  <si>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</si>
  <si>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</si>
  <si>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</si>
  <si>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</si>
  <si>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</si>
  <si>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</si>
  <si>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</si>
  <si>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</si>
  <si>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</si>
  <si>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</si>
  <si>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</si>
  <si>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</si>
  <si>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</si>
  <si>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</si>
  <si>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</si>
  <si>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</si>
  <si>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</si>
  <si>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</si>
  <si>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</si>
  <si>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 xml:space="preserve"> 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</si>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</sst>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0" borderId="0" xfId="1" applyNumberFormat="1" applyFont="1" applyAlignment="1" applyProtection="1">
      <alignment horizontal="center" vertical="top"/>
      <protection locked="0"/>
    </xf>
    <xf numFmtId="165" fontId="10" fillId="0" borderId="0" xfId="2" applyNumberFormat="1" applyFont="1" applyAlignment="1">
      <alignment horizontal="right" vertical="top"/>
    </xf>
    <xf numFmtId="0" fontId="9" fillId="0" borderId="0" xfId="1" applyAlignment="1">
      <alignment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4" borderId="0" xfId="1" applyFont="1" applyFill="1" applyAlignment="1">
      <alignment horizontal="justify" vertical="center" wrapText="1"/>
    </xf>
    <xf numFmtId="165" fontId="10" fillId="4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4" borderId="0" xfId="1" applyFont="1" applyFill="1" applyAlignment="1">
      <alignment horizontal="justify" vertical="top" wrapText="1"/>
    </xf>
    <xf numFmtId="165" fontId="10" fillId="4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4" fontId="8" fillId="0" borderId="0" xfId="0" applyNumberFormat="1" applyFont="1" applyAlignment="1">
      <alignment horizontal="right" vertical="top"/>
    </xf>
  </cellXfs>
  <cellStyles count="4">
    <cellStyle name="Millares 15" xfId="3" xr:uid="{C04CE82F-DB5A-4990-AD56-12F9B9C49A88}"/>
    <cellStyle name="Normal" xfId="0" builtinId="0"/>
    <cellStyle name="Normal 12 3 2" xfId="2" xr:uid="{722619B4-30B8-4399-BDA2-FEF51D2F41B6}"/>
    <cellStyle name="Normal 3_1. Ingreso Público" xfId="1" xr:uid="{F3E28E0E-E574-4ED9-976A-961B0F093D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2AB6-250A-4796-8022-76A52595F3AC}">
  <dimension ref="A1:I54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16" customWidth="1"/>
    <col min="2" max="2" width="45.85546875" style="3" customWidth="1"/>
    <col min="3" max="5" width="15.7109375" style="3" customWidth="1"/>
    <col min="6" max="7" width="16.7109375" style="3" customWidth="1"/>
    <col min="8" max="8" width="15.710937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9" s="20" customFormat="1" ht="16.5" customHeight="1" x14ac:dyDescent="0.25">
      <c r="A11" s="18" t="s">
        <v>16</v>
      </c>
      <c r="B11" s="18"/>
      <c r="C11" s="19">
        <f>SUM(C13+C23+C32)+C43</f>
        <v>22634711458</v>
      </c>
      <c r="D11" s="19">
        <f>SUM(D13+D23+D32)+D43</f>
        <v>8106269346</v>
      </c>
      <c r="E11" s="19">
        <f>SUM(C11:D11)</f>
        <v>30740980804</v>
      </c>
      <c r="F11" s="19">
        <f>SUM(F13+F23+F32)+F43</f>
        <v>19280399799</v>
      </c>
      <c r="G11" s="19">
        <f>SUM(G13+G23+G32)+G43</f>
        <v>18646043923</v>
      </c>
      <c r="H11" s="19">
        <f>SUM(E11-F11)</f>
        <v>11460581005</v>
      </c>
    </row>
    <row r="12" spans="1:9" s="20" customFormat="1" ht="9" customHeight="1" x14ac:dyDescent="0.25">
      <c r="A12" s="21"/>
      <c r="B12" s="21"/>
      <c r="C12" s="22"/>
      <c r="D12" s="22"/>
      <c r="E12" s="22"/>
      <c r="F12" s="22"/>
      <c r="G12" s="22"/>
      <c r="H12" s="22"/>
    </row>
    <row r="13" spans="1:9" s="20" customFormat="1" ht="18" customHeight="1" x14ac:dyDescent="0.25">
      <c r="A13" s="23" t="s">
        <v>17</v>
      </c>
      <c r="B13" s="23"/>
      <c r="C13" s="24">
        <f>SUM(C14:C21)</f>
        <v>957980880</v>
      </c>
      <c r="D13" s="24">
        <f>SUM(D14:D21)</f>
        <v>136485324</v>
      </c>
      <c r="E13" s="24">
        <f t="shared" ref="E13:E21" si="0">SUM(C13:D13)</f>
        <v>1094466204</v>
      </c>
      <c r="F13" s="24">
        <f>SUM(F14:F21)</f>
        <v>767287252</v>
      </c>
      <c r="G13" s="24">
        <f>SUM(G14:G21)</f>
        <v>722711613</v>
      </c>
      <c r="H13" s="24">
        <f t="shared" ref="H13:H21" si="1">SUM(E13-F13)</f>
        <v>327178952</v>
      </c>
    </row>
    <row r="14" spans="1:9" s="20" customFormat="1" ht="13.5" customHeight="1" x14ac:dyDescent="0.25">
      <c r="A14" s="25"/>
      <c r="B14" s="26" t="s">
        <v>18</v>
      </c>
      <c r="C14" s="27">
        <v>17606031</v>
      </c>
      <c r="D14" s="27">
        <v>352435</v>
      </c>
      <c r="E14" s="27">
        <f t="shared" si="0"/>
        <v>17958466</v>
      </c>
      <c r="F14" s="27">
        <v>12255068</v>
      </c>
      <c r="G14" s="27">
        <v>11849600</v>
      </c>
      <c r="H14" s="27">
        <f t="shared" si="1"/>
        <v>5703398</v>
      </c>
    </row>
    <row r="15" spans="1:9" s="20" customFormat="1" ht="13.5" customHeight="1" x14ac:dyDescent="0.25">
      <c r="A15" s="25"/>
      <c r="B15" s="26" t="s">
        <v>19</v>
      </c>
      <c r="C15" s="27">
        <v>9867099</v>
      </c>
      <c r="D15" s="27">
        <v>2884551</v>
      </c>
      <c r="E15" s="27">
        <f t="shared" si="0"/>
        <v>12751650</v>
      </c>
      <c r="F15" s="27">
        <v>8993470</v>
      </c>
      <c r="G15" s="27">
        <v>8914318</v>
      </c>
      <c r="H15" s="27">
        <f t="shared" si="1"/>
        <v>3758180</v>
      </c>
    </row>
    <row r="16" spans="1:9" s="20" customFormat="1" ht="13.5" customHeight="1" x14ac:dyDescent="0.25">
      <c r="A16" s="28"/>
      <c r="B16" s="26" t="s">
        <v>20</v>
      </c>
      <c r="C16" s="27">
        <v>30211961</v>
      </c>
      <c r="D16" s="27">
        <v>708169</v>
      </c>
      <c r="E16" s="27">
        <f t="shared" si="0"/>
        <v>30920130</v>
      </c>
      <c r="F16" s="27">
        <v>19570398</v>
      </c>
      <c r="G16" s="27">
        <v>19298371</v>
      </c>
      <c r="H16" s="27">
        <f>SUM(E16-F16)</f>
        <v>11349732</v>
      </c>
    </row>
    <row r="17" spans="1:8" s="20" customFormat="1" ht="13.5" customHeight="1" x14ac:dyDescent="0.25">
      <c r="A17" s="25"/>
      <c r="B17" s="26" t="s">
        <v>21</v>
      </c>
      <c r="C17" s="27">
        <v>0</v>
      </c>
      <c r="D17" s="27">
        <v>0</v>
      </c>
      <c r="E17" s="27">
        <f>SUM(C17:D17)</f>
        <v>0</v>
      </c>
      <c r="F17" s="27">
        <v>0</v>
      </c>
      <c r="G17" s="27">
        <v>0</v>
      </c>
      <c r="H17" s="27">
        <f>SUM(E17-F17)</f>
        <v>0</v>
      </c>
    </row>
    <row r="18" spans="1:8" s="20" customFormat="1" ht="13.5" customHeight="1" x14ac:dyDescent="0.25">
      <c r="A18" s="25"/>
      <c r="B18" s="26" t="s">
        <v>22</v>
      </c>
      <c r="C18" s="27">
        <v>59381140</v>
      </c>
      <c r="D18" s="27">
        <v>61714395</v>
      </c>
      <c r="E18" s="27">
        <f t="shared" si="0"/>
        <v>121095535</v>
      </c>
      <c r="F18" s="27">
        <v>70983233</v>
      </c>
      <c r="G18" s="27">
        <v>70745474</v>
      </c>
      <c r="H18" s="27">
        <f t="shared" si="1"/>
        <v>50112302</v>
      </c>
    </row>
    <row r="19" spans="1:8" s="20" customFormat="1" ht="13.5" customHeight="1" x14ac:dyDescent="0.25">
      <c r="A19" s="25"/>
      <c r="B19" s="26" t="s">
        <v>23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f t="shared" si="1"/>
        <v>0</v>
      </c>
    </row>
    <row r="20" spans="1:8" s="20" customFormat="1" ht="13.5" customHeight="1" x14ac:dyDescent="0.25">
      <c r="A20" s="25"/>
      <c r="B20" s="26" t="s">
        <v>24</v>
      </c>
      <c r="C20" s="27">
        <v>787225808</v>
      </c>
      <c r="D20" s="27">
        <v>47282831</v>
      </c>
      <c r="E20" s="27">
        <f t="shared" si="0"/>
        <v>834508639</v>
      </c>
      <c r="F20" s="27">
        <v>600844845</v>
      </c>
      <c r="G20" s="27">
        <v>558659411</v>
      </c>
      <c r="H20" s="27">
        <f t="shared" si="1"/>
        <v>233663794</v>
      </c>
    </row>
    <row r="21" spans="1:8" s="20" customFormat="1" ht="13.5" customHeight="1" x14ac:dyDescent="0.25">
      <c r="A21" s="25"/>
      <c r="B21" s="26" t="s">
        <v>25</v>
      </c>
      <c r="C21" s="27">
        <v>53688841</v>
      </c>
      <c r="D21" s="27">
        <v>23542943</v>
      </c>
      <c r="E21" s="27">
        <f t="shared" si="0"/>
        <v>77231784</v>
      </c>
      <c r="F21" s="27">
        <v>54640238</v>
      </c>
      <c r="G21" s="27">
        <v>53244439</v>
      </c>
      <c r="H21" s="27">
        <f t="shared" si="1"/>
        <v>22591546</v>
      </c>
    </row>
    <row r="22" spans="1:8" s="20" customFormat="1" ht="6" customHeight="1" x14ac:dyDescent="0.25">
      <c r="A22" s="28"/>
      <c r="B22" s="29"/>
      <c r="C22" s="30"/>
      <c r="D22" s="30"/>
      <c r="E22" s="30"/>
      <c r="F22" s="30" t="s">
        <v>26</v>
      </c>
      <c r="G22" s="30"/>
      <c r="H22" s="30"/>
    </row>
    <row r="23" spans="1:8" s="20" customFormat="1" ht="18" customHeight="1" x14ac:dyDescent="0.25">
      <c r="A23" s="23" t="s">
        <v>27</v>
      </c>
      <c r="B23" s="23"/>
      <c r="C23" s="24">
        <f>SUM(C24:C30)</f>
        <v>20214622304</v>
      </c>
      <c r="D23" s="24">
        <f t="shared" ref="D23:H23" si="2">SUM(D24:D30)</f>
        <v>7322446809</v>
      </c>
      <c r="E23" s="24">
        <f t="shared" si="2"/>
        <v>27537069113</v>
      </c>
      <c r="F23" s="24">
        <f t="shared" si="2"/>
        <v>17348192810</v>
      </c>
      <c r="G23" s="24">
        <f t="shared" si="2"/>
        <v>16809531600</v>
      </c>
      <c r="H23" s="24">
        <f t="shared" si="2"/>
        <v>10188876303</v>
      </c>
    </row>
    <row r="24" spans="1:8" s="20" customFormat="1" ht="13.5" customHeight="1" x14ac:dyDescent="0.25">
      <c r="A24" s="31"/>
      <c r="B24" s="26" t="s">
        <v>28</v>
      </c>
      <c r="C24" s="27">
        <v>286527238</v>
      </c>
      <c r="D24" s="27">
        <v>81633476</v>
      </c>
      <c r="E24" s="27">
        <f t="shared" ref="E24:E30" si="3">SUM(C24:D24)</f>
        <v>368160714</v>
      </c>
      <c r="F24" s="27">
        <v>167718690</v>
      </c>
      <c r="G24" s="27">
        <v>164873345</v>
      </c>
      <c r="H24" s="27">
        <f t="shared" ref="H24:H30" si="4">SUM(E24-F24)</f>
        <v>200442024</v>
      </c>
    </row>
    <row r="25" spans="1:8" s="20" customFormat="1" ht="13.5" customHeight="1" x14ac:dyDescent="0.25">
      <c r="A25" s="31"/>
      <c r="B25" s="26" t="s">
        <v>29</v>
      </c>
      <c r="C25" s="27">
        <v>248071859</v>
      </c>
      <c r="D25" s="27">
        <v>76384145</v>
      </c>
      <c r="E25" s="27">
        <f t="shared" si="3"/>
        <v>324456004</v>
      </c>
      <c r="F25" s="27">
        <v>181490417</v>
      </c>
      <c r="G25" s="27">
        <v>177328991</v>
      </c>
      <c r="H25" s="27">
        <f t="shared" si="4"/>
        <v>142965587</v>
      </c>
    </row>
    <row r="26" spans="1:8" s="20" customFormat="1" ht="13.5" customHeight="1" x14ac:dyDescent="0.25">
      <c r="A26" s="31"/>
      <c r="B26" s="26" t="s">
        <v>30</v>
      </c>
      <c r="C26" s="27">
        <v>11292778107</v>
      </c>
      <c r="D26" s="27">
        <v>5760747352</v>
      </c>
      <c r="E26" s="27">
        <f t="shared" si="3"/>
        <v>17053525459</v>
      </c>
      <c r="F26" s="27">
        <v>10535110720</v>
      </c>
      <c r="G26" s="27">
        <v>10103422563</v>
      </c>
      <c r="H26" s="27">
        <f t="shared" si="4"/>
        <v>6518414739</v>
      </c>
    </row>
    <row r="27" spans="1:8" s="20" customFormat="1" ht="26.25" customHeight="1" x14ac:dyDescent="0.25">
      <c r="A27" s="25"/>
      <c r="B27" s="26" t="s">
        <v>31</v>
      </c>
      <c r="C27" s="27">
        <v>245862456</v>
      </c>
      <c r="D27" s="27">
        <v>62178095</v>
      </c>
      <c r="E27" s="27">
        <f t="shared" si="3"/>
        <v>308040551</v>
      </c>
      <c r="F27" s="27">
        <v>180241007</v>
      </c>
      <c r="G27" s="27">
        <v>177640725</v>
      </c>
      <c r="H27" s="27">
        <f t="shared" si="4"/>
        <v>127799544</v>
      </c>
    </row>
    <row r="28" spans="1:8" s="20" customFormat="1" ht="13.5" customHeight="1" x14ac:dyDescent="0.25">
      <c r="A28" s="25"/>
      <c r="B28" s="26" t="s">
        <v>32</v>
      </c>
      <c r="C28" s="27">
        <v>6817864038</v>
      </c>
      <c r="D28" s="27">
        <v>1188597317</v>
      </c>
      <c r="E28" s="27">
        <f t="shared" si="3"/>
        <v>8006461355</v>
      </c>
      <c r="F28" s="27">
        <v>5443174919</v>
      </c>
      <c r="G28" s="27">
        <v>5351200972</v>
      </c>
      <c r="H28" s="27">
        <f t="shared" si="4"/>
        <v>2563286436</v>
      </c>
    </row>
    <row r="29" spans="1:8" s="20" customFormat="1" ht="13.5" customHeight="1" x14ac:dyDescent="0.25">
      <c r="A29" s="25"/>
      <c r="B29" s="26" t="s">
        <v>33</v>
      </c>
      <c r="C29" s="27">
        <v>1323518606</v>
      </c>
      <c r="D29" s="27">
        <v>152906424</v>
      </c>
      <c r="E29" s="27">
        <f t="shared" si="3"/>
        <v>1476425030</v>
      </c>
      <c r="F29" s="27">
        <v>840457057</v>
      </c>
      <c r="G29" s="27">
        <v>835065004</v>
      </c>
      <c r="H29" s="27">
        <f t="shared" si="4"/>
        <v>635967973</v>
      </c>
    </row>
    <row r="30" spans="1:8" s="20" customFormat="1" ht="13.5" customHeight="1" x14ac:dyDescent="0.25">
      <c r="A30" s="25"/>
      <c r="B30" s="26" t="s">
        <v>34</v>
      </c>
      <c r="C30" s="27">
        <v>0</v>
      </c>
      <c r="D30" s="27">
        <v>0</v>
      </c>
      <c r="E30" s="27">
        <f t="shared" si="3"/>
        <v>0</v>
      </c>
      <c r="F30" s="27">
        <v>0</v>
      </c>
      <c r="G30" s="27">
        <v>0</v>
      </c>
      <c r="H30" s="27">
        <f t="shared" si="4"/>
        <v>0</v>
      </c>
    </row>
    <row r="31" spans="1:8" s="20" customFormat="1" ht="6" customHeight="1" x14ac:dyDescent="0.25">
      <c r="A31" s="28"/>
      <c r="B31" s="29"/>
      <c r="C31" s="30"/>
      <c r="D31" s="30"/>
      <c r="E31" s="30"/>
      <c r="F31" s="30"/>
      <c r="G31" s="30"/>
      <c r="H31" s="30"/>
    </row>
    <row r="32" spans="1:8" s="20" customFormat="1" ht="18" customHeight="1" x14ac:dyDescent="0.25">
      <c r="A32" s="23" t="s">
        <v>35</v>
      </c>
      <c r="B32" s="23"/>
      <c r="C32" s="24">
        <f>SUM(C33:C41)</f>
        <v>1462108274</v>
      </c>
      <c r="D32" s="24">
        <f>SUM(D33:D41)</f>
        <v>645791000</v>
      </c>
      <c r="E32" s="24">
        <f>SUM(C32:D32)</f>
        <v>2107899274</v>
      </c>
      <c r="F32" s="24">
        <f>SUM(F33:F41)</f>
        <v>1163396176</v>
      </c>
      <c r="G32" s="24">
        <f>SUM(G33:G41)</f>
        <v>1112277149</v>
      </c>
      <c r="H32" s="24">
        <f>SUM(E32-F32)</f>
        <v>944503098</v>
      </c>
    </row>
    <row r="33" spans="1:8" s="20" customFormat="1" ht="26.25" customHeight="1" x14ac:dyDescent="0.25">
      <c r="A33" s="25"/>
      <c r="B33" s="26" t="s">
        <v>36</v>
      </c>
      <c r="C33" s="27">
        <v>237268759</v>
      </c>
      <c r="D33" s="27">
        <v>25068810</v>
      </c>
      <c r="E33" s="27">
        <f t="shared" ref="E33:E40" si="5">SUM(C33:D33)</f>
        <v>262337569</v>
      </c>
      <c r="F33" s="27">
        <v>165168024</v>
      </c>
      <c r="G33" s="27">
        <v>153674876</v>
      </c>
      <c r="H33" s="27">
        <f t="shared" ref="H33:H40" si="6">SUM(E33-F33)</f>
        <v>97169545</v>
      </c>
    </row>
    <row r="34" spans="1:8" s="20" customFormat="1" ht="13.5" customHeight="1" x14ac:dyDescent="0.25">
      <c r="A34" s="25"/>
      <c r="B34" s="26" t="s">
        <v>37</v>
      </c>
      <c r="C34" s="27">
        <v>21906308</v>
      </c>
      <c r="D34" s="27">
        <v>2975911</v>
      </c>
      <c r="E34" s="27">
        <f t="shared" si="5"/>
        <v>24882219</v>
      </c>
      <c r="F34" s="27">
        <v>14170628</v>
      </c>
      <c r="G34" s="27">
        <v>13868846</v>
      </c>
      <c r="H34" s="27">
        <f t="shared" si="6"/>
        <v>10711591</v>
      </c>
    </row>
    <row r="35" spans="1:8" s="20" customFormat="1" ht="13.5" customHeight="1" x14ac:dyDescent="0.25">
      <c r="A35" s="25"/>
      <c r="B35" s="26" t="s">
        <v>38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6"/>
        <v>0</v>
      </c>
    </row>
    <row r="36" spans="1:8" s="20" customFormat="1" ht="13.5" customHeight="1" x14ac:dyDescent="0.25">
      <c r="A36" s="25"/>
      <c r="B36" s="26" t="s">
        <v>39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>SUM(E36-F36)</f>
        <v>0</v>
      </c>
    </row>
    <row r="37" spans="1:8" s="20" customFormat="1" ht="13.5" customHeight="1" x14ac:dyDescent="0.25">
      <c r="A37" s="25"/>
      <c r="B37" s="26" t="s">
        <v>40</v>
      </c>
      <c r="C37" s="27">
        <v>1140416303</v>
      </c>
      <c r="D37" s="27">
        <v>614061438</v>
      </c>
      <c r="E37" s="27">
        <f>SUM(C37:D37)</f>
        <v>1754477741</v>
      </c>
      <c r="F37" s="27">
        <v>941720158</v>
      </c>
      <c r="G37" s="27">
        <v>907254518</v>
      </c>
      <c r="H37" s="27">
        <f>SUM(E37-F37)</f>
        <v>812757583</v>
      </c>
    </row>
    <row r="38" spans="1:8" s="20" customFormat="1" ht="13.5" customHeight="1" x14ac:dyDescent="0.25">
      <c r="A38" s="25"/>
      <c r="B38" s="26" t="s">
        <v>41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f>SUM(E38-F38)</f>
        <v>0</v>
      </c>
    </row>
    <row r="39" spans="1:8" s="20" customFormat="1" ht="13.5" customHeight="1" x14ac:dyDescent="0.25">
      <c r="A39" s="25"/>
      <c r="B39" s="26" t="s">
        <v>42</v>
      </c>
      <c r="C39" s="27">
        <v>17397781</v>
      </c>
      <c r="D39" s="27">
        <v>629370</v>
      </c>
      <c r="E39" s="27">
        <f t="shared" si="5"/>
        <v>18027151</v>
      </c>
      <c r="F39" s="27">
        <v>11768427</v>
      </c>
      <c r="G39" s="27">
        <v>8603200</v>
      </c>
      <c r="H39" s="27">
        <f t="shared" si="6"/>
        <v>6258724</v>
      </c>
    </row>
    <row r="40" spans="1:8" s="20" customFormat="1" ht="13.5" customHeight="1" x14ac:dyDescent="0.25">
      <c r="A40" s="25"/>
      <c r="B40" s="26" t="s">
        <v>43</v>
      </c>
      <c r="C40" s="27">
        <v>45119123</v>
      </c>
      <c r="D40" s="27">
        <v>3055471</v>
      </c>
      <c r="E40" s="27">
        <f t="shared" si="5"/>
        <v>48174594</v>
      </c>
      <c r="F40" s="27">
        <v>30568939</v>
      </c>
      <c r="G40" s="27">
        <v>28875709</v>
      </c>
      <c r="H40" s="27">
        <f t="shared" si="6"/>
        <v>17605655</v>
      </c>
    </row>
    <row r="41" spans="1:8" s="20" customFormat="1" ht="13.5" customHeight="1" x14ac:dyDescent="0.25">
      <c r="A41" s="25"/>
      <c r="B41" s="26" t="s">
        <v>44</v>
      </c>
      <c r="C41" s="27">
        <v>0</v>
      </c>
      <c r="D41" s="27">
        <v>0</v>
      </c>
      <c r="E41" s="27">
        <f>SUM(C41:D41)</f>
        <v>0</v>
      </c>
      <c r="F41" s="27">
        <v>0</v>
      </c>
      <c r="G41" s="27">
        <v>0</v>
      </c>
      <c r="H41" s="27">
        <f>SUM(E41-F41)</f>
        <v>0</v>
      </c>
    </row>
    <row r="42" spans="1:8" s="20" customFormat="1" ht="6" customHeight="1" x14ac:dyDescent="0.25">
      <c r="A42" s="28"/>
      <c r="B42" s="29"/>
      <c r="C42" s="30"/>
      <c r="D42" s="30"/>
      <c r="E42" s="30"/>
      <c r="F42" s="30"/>
      <c r="G42" s="30"/>
      <c r="H42" s="30"/>
    </row>
    <row r="43" spans="1:8" s="20" customFormat="1" ht="27.95" customHeight="1" x14ac:dyDescent="0.25">
      <c r="A43" s="32" t="s">
        <v>45</v>
      </c>
      <c r="B43" s="32"/>
      <c r="C43" s="33">
        <f>SUM(C44:C47)</f>
        <v>0</v>
      </c>
      <c r="D43" s="33">
        <f>SUM(D44:D47)</f>
        <v>1546213</v>
      </c>
      <c r="E43" s="33">
        <f>SUM(C43:D43)</f>
        <v>1546213</v>
      </c>
      <c r="F43" s="33">
        <f>SUM(F44:F47)</f>
        <v>1523561</v>
      </c>
      <c r="G43" s="33">
        <f>SUM(G44:G47)</f>
        <v>1523561</v>
      </c>
      <c r="H43" s="33">
        <f>SUM(E43-F43)</f>
        <v>22652</v>
      </c>
    </row>
    <row r="44" spans="1:8" s="20" customFormat="1" ht="26.25" customHeight="1" x14ac:dyDescent="0.25">
      <c r="A44" s="25"/>
      <c r="B44" s="26" t="s">
        <v>46</v>
      </c>
      <c r="C44" s="27">
        <v>0</v>
      </c>
      <c r="D44" s="27">
        <v>0</v>
      </c>
      <c r="E44" s="27">
        <f t="shared" ref="E44:E47" si="7">SUM(C44:D44)</f>
        <v>0</v>
      </c>
      <c r="F44" s="27">
        <v>0</v>
      </c>
      <c r="G44" s="27">
        <v>0</v>
      </c>
      <c r="H44" s="27">
        <f t="shared" ref="H44:H47" si="8">SUM(E44-F44)</f>
        <v>0</v>
      </c>
    </row>
    <row r="45" spans="1:8" s="20" customFormat="1" ht="26.25" customHeight="1" x14ac:dyDescent="0.25">
      <c r="A45" s="25"/>
      <c r="B45" s="26" t="s">
        <v>47</v>
      </c>
      <c r="C45" s="27">
        <v>0</v>
      </c>
      <c r="D45" s="27">
        <v>0</v>
      </c>
      <c r="E45" s="27">
        <f t="shared" si="7"/>
        <v>0</v>
      </c>
      <c r="F45" s="27">
        <v>0</v>
      </c>
      <c r="G45" s="27">
        <v>0</v>
      </c>
      <c r="H45" s="27">
        <f t="shared" si="8"/>
        <v>0</v>
      </c>
    </row>
    <row r="46" spans="1:8" s="20" customFormat="1" ht="13.5" customHeight="1" x14ac:dyDescent="0.25">
      <c r="A46" s="25"/>
      <c r="B46" s="26" t="s">
        <v>48</v>
      </c>
      <c r="C46" s="27">
        <v>0</v>
      </c>
      <c r="D46" s="27">
        <v>0</v>
      </c>
      <c r="E46" s="27">
        <f t="shared" si="7"/>
        <v>0</v>
      </c>
      <c r="F46" s="27">
        <v>0</v>
      </c>
      <c r="G46" s="27">
        <v>0</v>
      </c>
      <c r="H46" s="27">
        <f t="shared" si="8"/>
        <v>0</v>
      </c>
    </row>
    <row r="47" spans="1:8" s="20" customFormat="1" ht="27" customHeight="1" x14ac:dyDescent="0.25">
      <c r="A47" s="34"/>
      <c r="B47" s="35" t="s">
        <v>49</v>
      </c>
      <c r="C47" s="36">
        <v>0</v>
      </c>
      <c r="D47" s="36">
        <v>1546213</v>
      </c>
      <c r="E47" s="36">
        <f t="shared" si="7"/>
        <v>1546213</v>
      </c>
      <c r="F47" s="36">
        <v>1523561</v>
      </c>
      <c r="G47" s="36">
        <v>1523561</v>
      </c>
      <c r="H47" s="36">
        <f t="shared" si="8"/>
        <v>22652</v>
      </c>
    </row>
    <row r="48" spans="1:8" s="20" customFormat="1" ht="12.75" x14ac:dyDescent="0.25">
      <c r="A48" s="37" t="s">
        <v>50</v>
      </c>
      <c r="B48" s="37"/>
      <c r="C48" s="37"/>
      <c r="D48" s="37"/>
      <c r="E48" s="37"/>
      <c r="F48" s="37"/>
      <c r="G48" s="37"/>
      <c r="H48" s="37"/>
    </row>
    <row r="49" spans="2:8" x14ac:dyDescent="0.25">
      <c r="C49" s="38"/>
      <c r="D49" s="38"/>
      <c r="E49" s="38"/>
      <c r="F49" s="38"/>
      <c r="G49" s="38"/>
      <c r="H49" s="38"/>
    </row>
    <row r="50" spans="2:8" x14ac:dyDescent="0.25">
      <c r="B50" s="39"/>
      <c r="D50" s="40"/>
      <c r="E50" s="40"/>
      <c r="F50" s="40"/>
      <c r="G50" s="40"/>
      <c r="H50" s="40"/>
    </row>
    <row r="51" spans="2:8" x14ac:dyDescent="0.25">
      <c r="D51" s="40"/>
      <c r="E51" s="40"/>
      <c r="F51" s="40"/>
      <c r="G51" s="40"/>
      <c r="H51" s="40"/>
    </row>
    <row r="52" spans="2:8" x14ac:dyDescent="0.25">
      <c r="D52" s="40"/>
      <c r="E52" s="40"/>
      <c r="F52" s="40"/>
      <c r="G52" s="40"/>
      <c r="H52" s="40"/>
    </row>
    <row r="53" spans="2:8" x14ac:dyDescent="0.25">
      <c r="D53" s="40"/>
      <c r="E53" s="40"/>
      <c r="F53" s="40"/>
      <c r="G53" s="40"/>
      <c r="H53" s="40"/>
    </row>
    <row r="54" spans="2:8" x14ac:dyDescent="0.25">
      <c r="E54" s="40"/>
      <c r="F54" s="40"/>
      <c r="G54" s="40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2022-10-25T16:03:21Z</dcterms:created>
  <dcterms:modified xsi:type="dcterms:W3CDTF">2022-10-25T16:03:21Z</dcterms:modified>
</cp:coreProperties>
</file>