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E813AD5B-E4A1-4D33-A45C-3DCB855CBB69}" xr6:coauthVersionLast="47" xr6:coauthVersionMax="47" xr10:uidLastSave="{00000000-0000-0000-0000-000000000000}"/>
  <bookViews>
    <workbookView xWindow="-120" yWindow="-120" windowWidth="20730" windowHeight="11160" xr2:uid="{02094CC7-02AB-4692-81C7-8E17225BBED1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D50" i="1"/>
  <c r="D49" i="1"/>
  <c r="G49" i="1" s="1"/>
  <c r="G48" i="1"/>
  <c r="D48" i="1"/>
  <c r="G47" i="1"/>
  <c r="D47" i="1"/>
  <c r="D46" i="1"/>
  <c r="G46" i="1" s="1"/>
  <c r="G45" i="1"/>
  <c r="D45" i="1"/>
  <c r="G44" i="1"/>
  <c r="D44" i="1"/>
  <c r="D43" i="1"/>
  <c r="G43" i="1" s="1"/>
  <c r="G42" i="1"/>
  <c r="D42" i="1"/>
  <c r="G41" i="1"/>
  <c r="D41" i="1"/>
  <c r="D40" i="1"/>
  <c r="G40" i="1" s="1"/>
  <c r="G39" i="1"/>
  <c r="D39" i="1"/>
  <c r="G38" i="1"/>
  <c r="D38" i="1"/>
  <c r="D37" i="1"/>
  <c r="G37" i="1" s="1"/>
  <c r="G36" i="1"/>
  <c r="D36" i="1"/>
  <c r="G35" i="1"/>
  <c r="D35" i="1"/>
  <c r="D34" i="1"/>
  <c r="G34" i="1" s="1"/>
  <c r="G33" i="1"/>
  <c r="D33" i="1"/>
  <c r="G32" i="1"/>
  <c r="D32" i="1"/>
  <c r="D31" i="1"/>
  <c r="G31" i="1" s="1"/>
  <c r="G30" i="1"/>
  <c r="D30" i="1"/>
  <c r="G29" i="1"/>
  <c r="D29" i="1"/>
  <c r="D28" i="1"/>
  <c r="G28" i="1" s="1"/>
  <c r="G27" i="1"/>
  <c r="D27" i="1"/>
  <c r="G26" i="1"/>
  <c r="D26" i="1"/>
  <c r="D25" i="1"/>
  <c r="G25" i="1" s="1"/>
  <c r="G24" i="1"/>
  <c r="D24" i="1"/>
  <c r="G23" i="1"/>
  <c r="D23" i="1"/>
  <c r="D22" i="1"/>
  <c r="G22" i="1" s="1"/>
  <c r="G21" i="1"/>
  <c r="D21" i="1"/>
  <c r="G20" i="1"/>
  <c r="D20" i="1"/>
  <c r="D19" i="1"/>
  <c r="G19" i="1" s="1"/>
  <c r="G18" i="1"/>
  <c r="D18" i="1"/>
  <c r="G17" i="1"/>
  <c r="D17" i="1"/>
  <c r="D16" i="1"/>
  <c r="G16" i="1" s="1"/>
  <c r="G15" i="1"/>
  <c r="D15" i="1"/>
  <c r="G14" i="1"/>
  <c r="D14" i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<sst xmlns="http://schemas.openxmlformats.org/spreadsheetml/2006/main" count="56" uniqueCount="56">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</sst>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justify" vertical="top"/>
    </xf>
    <xf numFmtId="164" fontId="8" fillId="0" borderId="0" xfId="2" applyNumberFormat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0" fontId="3" fillId="0" borderId="0" xfId="2" applyFont="1" applyAlignment="1">
      <alignment vertical="top"/>
    </xf>
    <xf numFmtId="0" fontId="8" fillId="0" borderId="0" xfId="2" applyAlignment="1">
      <alignment horizontal="justify" vertical="top"/>
    </xf>
    <xf numFmtId="0" fontId="3" fillId="0" borderId="0" xfId="1" applyFont="1" applyAlignment="1">
      <alignment horizontal="justify"/>
    </xf>
    <xf numFmtId="1" fontId="8" fillId="0" borderId="0" xfId="0" applyNumberFormat="1" applyFont="1" applyAlignment="1">
      <alignment horizontal="right" vertical="top"/>
    </xf>
    <xf numFmtId="164" fontId="8" fillId="0" borderId="10" xfId="2" applyNumberFormat="1" applyBorder="1" applyAlignment="1">
      <alignment horizontal="right" vertical="top"/>
    </xf>
    <xf numFmtId="0" fontId="10" fillId="0" borderId="11" xfId="0" applyFont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 xr:uid="{E6F81461-5A24-4229-BE4D-ACBA71C0AD53}"/>
    <cellStyle name="Normal 7" xfId="2" xr:uid="{E8BE16B4-8458-48AE-8F9C-AB283170F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BDB3-13B8-4D50-B520-A3D09350855B}">
  <dimension ref="A1:H53"/>
  <sheetViews>
    <sheetView showGridLines="0" tabSelected="1" workbookViewId="0">
      <selection sqref="A1:G51"/>
    </sheetView>
  </sheetViews>
  <sheetFormatPr baseColWidth="10" defaultRowHeight="15" x14ac:dyDescent="0.25"/>
  <cols>
    <col min="1" max="1" width="57.85546875" style="2" customWidth="1"/>
    <col min="2" max="7" width="15.71093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8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8" s="2" customFormat="1" ht="20.2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8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8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8" s="2" customFormat="1" ht="2.25" customHeight="1" x14ac:dyDescent="0.2">
      <c r="B10" s="13"/>
      <c r="C10" s="13"/>
      <c r="D10" s="13"/>
      <c r="E10" s="13"/>
      <c r="F10" s="13"/>
      <c r="G10" s="13"/>
    </row>
    <row r="11" spans="1:8" s="2" customFormat="1" ht="12.75" x14ac:dyDescent="0.2">
      <c r="A11" s="14" t="s">
        <v>16</v>
      </c>
      <c r="B11" s="15">
        <f>SUM(B13:B50)</f>
        <v>22634711458</v>
      </c>
      <c r="C11" s="15">
        <f>SUM(C13:C50)</f>
        <v>8106269346</v>
      </c>
      <c r="D11" s="15">
        <f>SUM(B11+C11)</f>
        <v>30740980804</v>
      </c>
      <c r="E11" s="15">
        <f>SUM(E13:E50)</f>
        <v>19280399799</v>
      </c>
      <c r="F11" s="15">
        <f>SUM(F13:F50)</f>
        <v>18646043923</v>
      </c>
      <c r="G11" s="15">
        <f>SUM(D11-E11)</f>
        <v>11460581005</v>
      </c>
    </row>
    <row r="12" spans="1:8" s="2" customFormat="1" ht="12.75" x14ac:dyDescent="0.2">
      <c r="A12" s="14"/>
      <c r="B12" s="15"/>
      <c r="C12" s="15"/>
      <c r="D12" s="15"/>
      <c r="E12" s="15"/>
      <c r="F12" s="15"/>
      <c r="G12" s="15"/>
    </row>
    <row r="13" spans="1:8" s="2" customFormat="1" ht="25.5" x14ac:dyDescent="0.2">
      <c r="A13" s="16" t="s">
        <v>17</v>
      </c>
      <c r="B13" s="17">
        <v>1321437424</v>
      </c>
      <c r="C13" s="17">
        <v>152830651</v>
      </c>
      <c r="D13" s="17">
        <f>SUM(B13+C13)</f>
        <v>1474268075</v>
      </c>
      <c r="E13" s="17">
        <v>839046273</v>
      </c>
      <c r="F13" s="17">
        <v>833654221</v>
      </c>
      <c r="G13" s="17">
        <f>SUM(D13-E13)</f>
        <v>635221802</v>
      </c>
      <c r="H13" s="18"/>
    </row>
    <row r="14" spans="1:8" s="2" customFormat="1" ht="13.5" customHeight="1" x14ac:dyDescent="0.2">
      <c r="A14" s="19" t="s">
        <v>18</v>
      </c>
      <c r="B14" s="17">
        <v>144126151</v>
      </c>
      <c r="C14" s="17">
        <v>2954396</v>
      </c>
      <c r="D14" s="17">
        <f t="shared" ref="D14:D50" si="0">SUM(B14+C14)</f>
        <v>147080547</v>
      </c>
      <c r="E14" s="17">
        <v>97616014</v>
      </c>
      <c r="F14" s="17">
        <v>96775612</v>
      </c>
      <c r="G14" s="17">
        <f t="shared" ref="G14:G50" si="1">SUM(D14-E14)</f>
        <v>49464533</v>
      </c>
    </row>
    <row r="15" spans="1:8" s="13" customFormat="1" ht="25.5" x14ac:dyDescent="0.2">
      <c r="A15" s="16" t="s">
        <v>19</v>
      </c>
      <c r="B15" s="17">
        <v>25629053</v>
      </c>
      <c r="C15" s="17">
        <v>160893</v>
      </c>
      <c r="D15" s="17">
        <f t="shared" si="0"/>
        <v>25789946</v>
      </c>
      <c r="E15" s="17">
        <v>19131330</v>
      </c>
      <c r="F15" s="17">
        <v>18949561</v>
      </c>
      <c r="G15" s="17">
        <f t="shared" si="1"/>
        <v>6658616</v>
      </c>
    </row>
    <row r="16" spans="1:8" s="2" customFormat="1" ht="25.5" customHeight="1" x14ac:dyDescent="0.2">
      <c r="A16" s="16" t="s">
        <v>20</v>
      </c>
      <c r="B16" s="17">
        <v>71739306</v>
      </c>
      <c r="C16" s="17">
        <v>4671767</v>
      </c>
      <c r="D16" s="17">
        <f t="shared" si="0"/>
        <v>76411073</v>
      </c>
      <c r="E16" s="17">
        <v>51862825</v>
      </c>
      <c r="F16" s="17">
        <v>50280520</v>
      </c>
      <c r="G16" s="17">
        <f t="shared" si="1"/>
        <v>24548248</v>
      </c>
    </row>
    <row r="17" spans="1:7" s="2" customFormat="1" ht="12.75" x14ac:dyDescent="0.2">
      <c r="A17" s="19" t="s">
        <v>21</v>
      </c>
      <c r="B17" s="17">
        <v>112539590</v>
      </c>
      <c r="C17" s="17">
        <v>11350787</v>
      </c>
      <c r="D17" s="17">
        <f t="shared" si="0"/>
        <v>123890377</v>
      </c>
      <c r="E17" s="17">
        <v>78463512</v>
      </c>
      <c r="F17" s="17">
        <v>77151857</v>
      </c>
      <c r="G17" s="17">
        <f t="shared" si="1"/>
        <v>45426865</v>
      </c>
    </row>
    <row r="18" spans="1:7" s="2" customFormat="1" ht="12.75" x14ac:dyDescent="0.2">
      <c r="A18" s="19" t="s">
        <v>22</v>
      </c>
      <c r="B18" s="17">
        <v>11292778107</v>
      </c>
      <c r="C18" s="17">
        <v>5760747351</v>
      </c>
      <c r="D18" s="17">
        <f t="shared" si="0"/>
        <v>17053525458</v>
      </c>
      <c r="E18" s="17">
        <v>10535110720</v>
      </c>
      <c r="F18" s="17">
        <v>10103422562</v>
      </c>
      <c r="G18" s="17">
        <f t="shared" si="1"/>
        <v>6518414738</v>
      </c>
    </row>
    <row r="19" spans="1:7" s="2" customFormat="1" ht="12.75" x14ac:dyDescent="0.2">
      <c r="A19" s="19" t="s">
        <v>23</v>
      </c>
      <c r="B19" s="17">
        <v>315272566</v>
      </c>
      <c r="C19" s="17">
        <v>3937682</v>
      </c>
      <c r="D19" s="17">
        <f>SUM(B19+C19)</f>
        <v>319210248</v>
      </c>
      <c r="E19" s="17">
        <v>203596019</v>
      </c>
      <c r="F19" s="17">
        <v>203573079</v>
      </c>
      <c r="G19" s="17">
        <f>SUM(D19-E19)</f>
        <v>115614229</v>
      </c>
    </row>
    <row r="20" spans="1:7" s="21" customFormat="1" ht="25.5" x14ac:dyDescent="0.2">
      <c r="A20" s="20" t="s">
        <v>24</v>
      </c>
      <c r="B20" s="17">
        <v>220744928</v>
      </c>
      <c r="C20" s="17">
        <v>18082578</v>
      </c>
      <c r="D20" s="17">
        <f>SUM(B20+C20)</f>
        <v>238827506</v>
      </c>
      <c r="E20" s="17">
        <v>163505045</v>
      </c>
      <c r="F20" s="17">
        <v>156590566</v>
      </c>
      <c r="G20" s="17">
        <f t="shared" si="1"/>
        <v>75322461</v>
      </c>
    </row>
    <row r="21" spans="1:7" s="2" customFormat="1" ht="12.75" x14ac:dyDescent="0.2">
      <c r="A21" s="19" t="s">
        <v>25</v>
      </c>
      <c r="B21" s="17">
        <v>45119123</v>
      </c>
      <c r="C21" s="17">
        <v>3055471</v>
      </c>
      <c r="D21" s="17">
        <f t="shared" si="0"/>
        <v>48174594</v>
      </c>
      <c r="E21" s="17">
        <v>30568939</v>
      </c>
      <c r="F21" s="17">
        <v>28875709</v>
      </c>
      <c r="G21" s="17">
        <f t="shared" si="1"/>
        <v>17605655</v>
      </c>
    </row>
    <row r="22" spans="1:7" s="2" customFormat="1" ht="12.75" customHeight="1" x14ac:dyDescent="0.2">
      <c r="A22" s="16" t="s">
        <v>26</v>
      </c>
      <c r="B22" s="17">
        <v>1213436980</v>
      </c>
      <c r="C22" s="17">
        <v>-40880761</v>
      </c>
      <c r="D22" s="17">
        <f t="shared" si="0"/>
        <v>1172556219</v>
      </c>
      <c r="E22" s="17">
        <v>688630711</v>
      </c>
      <c r="F22" s="17">
        <v>657709829</v>
      </c>
      <c r="G22" s="17">
        <f t="shared" si="1"/>
        <v>483925508</v>
      </c>
    </row>
    <row r="23" spans="1:7" s="2" customFormat="1" ht="12.75" x14ac:dyDescent="0.2">
      <c r="A23" s="19" t="s">
        <v>27</v>
      </c>
      <c r="B23" s="17">
        <v>22203411</v>
      </c>
      <c r="C23" s="17">
        <v>12490993</v>
      </c>
      <c r="D23" s="17">
        <f t="shared" si="0"/>
        <v>34694404</v>
      </c>
      <c r="E23" s="17">
        <v>22492057</v>
      </c>
      <c r="F23" s="17">
        <v>22492057</v>
      </c>
      <c r="G23" s="17">
        <f t="shared" si="1"/>
        <v>12202347</v>
      </c>
    </row>
    <row r="24" spans="1:7" s="2" customFormat="1" ht="12.75" x14ac:dyDescent="0.2">
      <c r="A24" s="19" t="s">
        <v>28</v>
      </c>
      <c r="B24" s="17">
        <v>21488663</v>
      </c>
      <c r="C24" s="17">
        <v>278146</v>
      </c>
      <c r="D24" s="17">
        <f t="shared" si="0"/>
        <v>21766809</v>
      </c>
      <c r="E24" s="17">
        <v>13587084</v>
      </c>
      <c r="F24" s="17">
        <v>12087919</v>
      </c>
      <c r="G24" s="17">
        <f t="shared" si="1"/>
        <v>8179725</v>
      </c>
    </row>
    <row r="25" spans="1:7" s="2" customFormat="1" ht="12.75" x14ac:dyDescent="0.2">
      <c r="A25" s="19" t="s">
        <v>29</v>
      </c>
      <c r="B25" s="17">
        <v>25280856</v>
      </c>
      <c r="C25" s="17">
        <v>10696683</v>
      </c>
      <c r="D25" s="17">
        <f t="shared" si="0"/>
        <v>35977539</v>
      </c>
      <c r="E25" s="17">
        <v>27170907</v>
      </c>
      <c r="F25" s="17">
        <v>26957542</v>
      </c>
      <c r="G25" s="17">
        <f>SUM(D25-E25)</f>
        <v>8806632</v>
      </c>
    </row>
    <row r="26" spans="1:7" s="2" customFormat="1" ht="12.75" x14ac:dyDescent="0.2">
      <c r="A26" s="19" t="s">
        <v>30</v>
      </c>
      <c r="B26" s="17">
        <v>71302473</v>
      </c>
      <c r="C26" s="17">
        <v>35749141</v>
      </c>
      <c r="D26" s="17">
        <f t="shared" si="0"/>
        <v>107051614</v>
      </c>
      <c r="E26" s="17">
        <v>49590852</v>
      </c>
      <c r="F26" s="17">
        <v>48324110</v>
      </c>
      <c r="G26" s="17">
        <f t="shared" si="1"/>
        <v>57460762</v>
      </c>
    </row>
    <row r="27" spans="1:7" s="2" customFormat="1" ht="25.5" x14ac:dyDescent="0.2">
      <c r="A27" s="16" t="s">
        <v>31</v>
      </c>
      <c r="B27" s="17">
        <v>539736520</v>
      </c>
      <c r="C27" s="17">
        <v>40855400</v>
      </c>
      <c r="D27" s="17">
        <f t="shared" si="0"/>
        <v>580591920</v>
      </c>
      <c r="E27" s="17">
        <v>429713152</v>
      </c>
      <c r="F27" s="17">
        <v>390271381</v>
      </c>
      <c r="G27" s="17">
        <f t="shared" si="1"/>
        <v>150878768</v>
      </c>
    </row>
    <row r="28" spans="1:7" s="2" customFormat="1" ht="12.75" x14ac:dyDescent="0.2">
      <c r="A28" s="16" t="s">
        <v>32</v>
      </c>
      <c r="B28" s="17">
        <v>21906308</v>
      </c>
      <c r="C28" s="17">
        <v>2975910</v>
      </c>
      <c r="D28" s="17">
        <f t="shared" si="0"/>
        <v>24882218</v>
      </c>
      <c r="E28" s="17">
        <v>14170628</v>
      </c>
      <c r="F28" s="17">
        <v>13868846</v>
      </c>
      <c r="G28" s="17">
        <f t="shared" si="1"/>
        <v>10711590</v>
      </c>
    </row>
    <row r="29" spans="1:7" s="2" customFormat="1" ht="12.75" x14ac:dyDescent="0.2">
      <c r="A29" s="16" t="s">
        <v>33</v>
      </c>
      <c r="B29" s="17">
        <v>17397781</v>
      </c>
      <c r="C29" s="17">
        <v>629370</v>
      </c>
      <c r="D29" s="17">
        <f t="shared" si="0"/>
        <v>18027151</v>
      </c>
      <c r="E29" s="17">
        <v>11768427</v>
      </c>
      <c r="F29" s="17">
        <v>8603200</v>
      </c>
      <c r="G29" s="17">
        <f>SUM(D29-E29)</f>
        <v>6258724</v>
      </c>
    </row>
    <row r="30" spans="1:7" s="2" customFormat="1" ht="12.75" x14ac:dyDescent="0.2">
      <c r="A30" s="19" t="s">
        <v>34</v>
      </c>
      <c r="B30" s="17">
        <v>481850818</v>
      </c>
      <c r="C30" s="17">
        <v>601033659</v>
      </c>
      <c r="D30" s="17">
        <f t="shared" si="0"/>
        <v>1082884477</v>
      </c>
      <c r="E30" s="17">
        <v>935646159</v>
      </c>
      <c r="F30" s="17">
        <v>935646159</v>
      </c>
      <c r="G30" s="17">
        <f>SUM(D30-E30)</f>
        <v>147238318</v>
      </c>
    </row>
    <row r="31" spans="1:7" s="2" customFormat="1" ht="12.75" x14ac:dyDescent="0.2">
      <c r="A31" s="19" t="s">
        <v>35</v>
      </c>
      <c r="B31" s="17">
        <v>114131220</v>
      </c>
      <c r="C31" s="17">
        <v>-362936</v>
      </c>
      <c r="D31" s="17">
        <f t="shared" si="0"/>
        <v>113768284</v>
      </c>
      <c r="E31" s="17">
        <v>76288995</v>
      </c>
      <c r="F31" s="17">
        <v>74905380</v>
      </c>
      <c r="G31" s="17">
        <f t="shared" si="1"/>
        <v>37479289</v>
      </c>
    </row>
    <row r="32" spans="1:7" s="2" customFormat="1" ht="12.75" x14ac:dyDescent="0.2">
      <c r="A32" s="19" t="s">
        <v>36</v>
      </c>
      <c r="B32" s="17">
        <v>71742135.999999985</v>
      </c>
      <c r="C32" s="17">
        <v>7669468</v>
      </c>
      <c r="D32" s="17">
        <f t="shared" si="0"/>
        <v>79411603.999999985</v>
      </c>
      <c r="E32" s="17">
        <v>48210512</v>
      </c>
      <c r="F32" s="17">
        <v>48169778</v>
      </c>
      <c r="G32" s="17">
        <f t="shared" si="1"/>
        <v>31201091.999999985</v>
      </c>
    </row>
    <row r="33" spans="1:7" s="2" customFormat="1" ht="12.75" x14ac:dyDescent="0.2">
      <c r="A33" s="19" t="s">
        <v>37</v>
      </c>
      <c r="B33" s="17">
        <v>79661138</v>
      </c>
      <c r="C33" s="17">
        <v>56695633</v>
      </c>
      <c r="D33" s="17">
        <f t="shared" si="0"/>
        <v>136356771</v>
      </c>
      <c r="E33" s="17">
        <v>111292119</v>
      </c>
      <c r="F33" s="17">
        <v>110749123</v>
      </c>
      <c r="G33" s="17">
        <f>SUM(D33-E33)</f>
        <v>25064652</v>
      </c>
    </row>
    <row r="34" spans="1:7" s="2" customFormat="1" ht="25.5" x14ac:dyDescent="0.2">
      <c r="A34" s="16" t="s">
        <v>38</v>
      </c>
      <c r="B34" s="17">
        <v>1089727417</v>
      </c>
      <c r="C34" s="17">
        <v>148270941</v>
      </c>
      <c r="D34" s="17">
        <f t="shared" si="0"/>
        <v>1237998358</v>
      </c>
      <c r="E34" s="17">
        <v>766354624</v>
      </c>
      <c r="F34" s="17">
        <v>759765895</v>
      </c>
      <c r="G34" s="17">
        <f>SUM(D34-E34)</f>
        <v>471643734</v>
      </c>
    </row>
    <row r="35" spans="1:7" s="2" customFormat="1" ht="12.75" x14ac:dyDescent="0.2">
      <c r="A35" s="19" t="s">
        <v>39</v>
      </c>
      <c r="B35" s="17">
        <v>3147863361</v>
      </c>
      <c r="C35" s="17">
        <v>376400812</v>
      </c>
      <c r="D35" s="17">
        <f t="shared" si="0"/>
        <v>3524264173</v>
      </c>
      <c r="E35" s="17">
        <v>2389061747</v>
      </c>
      <c r="F35" s="17">
        <v>2344634173</v>
      </c>
      <c r="G35" s="17">
        <f t="shared" si="1"/>
        <v>1135202426</v>
      </c>
    </row>
    <row r="36" spans="1:7" s="2" customFormat="1" ht="12.75" x14ac:dyDescent="0.2">
      <c r="A36" s="19" t="s">
        <v>40</v>
      </c>
      <c r="B36" s="17">
        <v>62540291</v>
      </c>
      <c r="C36" s="17">
        <v>3966160</v>
      </c>
      <c r="D36" s="17">
        <f t="shared" si="0"/>
        <v>66506451</v>
      </c>
      <c r="E36" s="17">
        <v>37417885</v>
      </c>
      <c r="F36" s="17">
        <v>37135704</v>
      </c>
      <c r="G36" s="17">
        <f t="shared" si="1"/>
        <v>29088566</v>
      </c>
    </row>
    <row r="37" spans="1:7" s="2" customFormat="1" ht="12.75" x14ac:dyDescent="0.2">
      <c r="A37" s="19" t="s">
        <v>41</v>
      </c>
      <c r="B37" s="17">
        <v>20899946</v>
      </c>
      <c r="C37" s="17">
        <v>1874232</v>
      </c>
      <c r="D37" s="17">
        <f t="shared" si="0"/>
        <v>22774178</v>
      </c>
      <c r="E37" s="17">
        <v>11890676</v>
      </c>
      <c r="F37" s="17">
        <v>11040858</v>
      </c>
      <c r="G37" s="17">
        <f>SUM(D37-E37)</f>
        <v>10883502</v>
      </c>
    </row>
    <row r="38" spans="1:7" s="2" customFormat="1" ht="25.5" x14ac:dyDescent="0.2">
      <c r="A38" s="16" t="s">
        <v>42</v>
      </c>
      <c r="B38" s="17">
        <v>202253467</v>
      </c>
      <c r="C38" s="17">
        <v>14067522</v>
      </c>
      <c r="D38" s="17">
        <f t="shared" si="0"/>
        <v>216320989</v>
      </c>
      <c r="E38" s="17">
        <v>131673930</v>
      </c>
      <c r="F38" s="17">
        <v>120734528</v>
      </c>
      <c r="G38" s="17">
        <f t="shared" si="1"/>
        <v>84647059</v>
      </c>
    </row>
    <row r="39" spans="1:7" s="2" customFormat="1" ht="12.75" x14ac:dyDescent="0.2">
      <c r="A39" s="16" t="s">
        <v>43</v>
      </c>
      <c r="B39" s="17">
        <v>5994779</v>
      </c>
      <c r="C39" s="17">
        <v>150384</v>
      </c>
      <c r="D39" s="17">
        <f t="shared" si="0"/>
        <v>6145163</v>
      </c>
      <c r="E39" s="17">
        <v>4031532</v>
      </c>
      <c r="F39" s="17">
        <v>3892347</v>
      </c>
      <c r="G39" s="17">
        <f t="shared" si="1"/>
        <v>2113631</v>
      </c>
    </row>
    <row r="40" spans="1:7" s="2" customFormat="1" ht="12.75" x14ac:dyDescent="0.2">
      <c r="A40" s="16" t="s">
        <v>44</v>
      </c>
      <c r="B40" s="17">
        <v>1686242544</v>
      </c>
      <c r="C40" s="17">
        <v>820426552</v>
      </c>
      <c r="D40" s="17">
        <f t="shared" si="0"/>
        <v>2506669096</v>
      </c>
      <c r="E40" s="17">
        <v>1322727394</v>
      </c>
      <c r="F40" s="17">
        <v>1282845994</v>
      </c>
      <c r="G40" s="17">
        <f t="shared" si="1"/>
        <v>1183941702</v>
      </c>
    </row>
    <row r="41" spans="1:7" s="2" customFormat="1" ht="12.75" x14ac:dyDescent="0.2">
      <c r="A41" s="16" t="s">
        <v>45</v>
      </c>
      <c r="B41" s="17">
        <v>4509876</v>
      </c>
      <c r="C41" s="17">
        <v>631713</v>
      </c>
      <c r="D41" s="17">
        <f t="shared" si="0"/>
        <v>5141589</v>
      </c>
      <c r="E41" s="17">
        <v>3139632</v>
      </c>
      <c r="F41" s="17">
        <v>2810028</v>
      </c>
      <c r="G41" s="17">
        <f t="shared" si="1"/>
        <v>2001957</v>
      </c>
    </row>
    <row r="42" spans="1:7" s="2" customFormat="1" ht="25.5" x14ac:dyDescent="0.2">
      <c r="A42" s="16" t="s">
        <v>46</v>
      </c>
      <c r="B42" s="17">
        <v>9819143</v>
      </c>
      <c r="C42" s="17">
        <v>2886805</v>
      </c>
      <c r="D42" s="17">
        <f t="shared" si="0"/>
        <v>12705948</v>
      </c>
      <c r="E42" s="17">
        <v>8973352</v>
      </c>
      <c r="F42" s="17">
        <v>8894200</v>
      </c>
      <c r="G42" s="17">
        <f t="shared" si="1"/>
        <v>3732596</v>
      </c>
    </row>
    <row r="43" spans="1:7" s="2" customFormat="1" ht="12.75" x14ac:dyDescent="0.2">
      <c r="A43" s="19" t="s">
        <v>47</v>
      </c>
      <c r="B43" s="22">
        <v>0</v>
      </c>
      <c r="C43" s="17">
        <v>11909850</v>
      </c>
      <c r="D43" s="17">
        <f t="shared" si="0"/>
        <v>11909850</v>
      </c>
      <c r="E43" s="17">
        <v>11286501</v>
      </c>
      <c r="F43" s="17">
        <v>11286501</v>
      </c>
      <c r="G43" s="17">
        <f>SUM(D43-E43)</f>
        <v>623349</v>
      </c>
    </row>
    <row r="44" spans="1:7" s="2" customFormat="1" ht="12.75" x14ac:dyDescent="0.2">
      <c r="A44" s="19" t="s">
        <v>48</v>
      </c>
      <c r="B44" s="17">
        <v>13844743</v>
      </c>
      <c r="C44" s="17">
        <v>3712665</v>
      </c>
      <c r="D44" s="17">
        <f t="shared" si="0"/>
        <v>17557408</v>
      </c>
      <c r="E44" s="17">
        <v>10368968</v>
      </c>
      <c r="F44" s="17">
        <v>9597291</v>
      </c>
      <c r="G44" s="17">
        <f>SUM(D44-E44)</f>
        <v>7188440</v>
      </c>
    </row>
    <row r="45" spans="1:7" s="2" customFormat="1" ht="25.5" x14ac:dyDescent="0.2">
      <c r="A45" s="16" t="s">
        <v>49</v>
      </c>
      <c r="B45" s="17">
        <v>17606031</v>
      </c>
      <c r="C45" s="17">
        <v>421435</v>
      </c>
      <c r="D45" s="17">
        <f t="shared" si="0"/>
        <v>18027466</v>
      </c>
      <c r="E45" s="17">
        <v>12255068</v>
      </c>
      <c r="F45" s="17">
        <v>11849600</v>
      </c>
      <c r="G45" s="17">
        <f>SUM(D45-E45)</f>
        <v>5772398</v>
      </c>
    </row>
    <row r="46" spans="1:7" s="2" customFormat="1" ht="12.75" x14ac:dyDescent="0.2">
      <c r="A46" s="16" t="s">
        <v>50</v>
      </c>
      <c r="B46" s="17">
        <v>11808856</v>
      </c>
      <c r="C46" s="17">
        <v>380379</v>
      </c>
      <c r="D46" s="17">
        <f t="shared" si="0"/>
        <v>12189235</v>
      </c>
      <c r="E46" s="17">
        <v>7727897</v>
      </c>
      <c r="F46" s="17">
        <v>7387517</v>
      </c>
      <c r="G46" s="17">
        <f>SUM(D46-E46)</f>
        <v>4461338</v>
      </c>
    </row>
    <row r="47" spans="1:7" s="2" customFormat="1" ht="12.75" x14ac:dyDescent="0.2">
      <c r="A47" s="16" t="s">
        <v>51</v>
      </c>
      <c r="B47" s="17">
        <v>9269198</v>
      </c>
      <c r="C47" s="17">
        <v>166473</v>
      </c>
      <c r="D47" s="17">
        <f t="shared" si="0"/>
        <v>9435671</v>
      </c>
      <c r="E47" s="17">
        <v>5041817</v>
      </c>
      <c r="F47" s="17">
        <v>4678624</v>
      </c>
      <c r="G47" s="17">
        <f>SUM(D47-E47)</f>
        <v>4393854</v>
      </c>
    </row>
    <row r="48" spans="1:7" s="2" customFormat="1" ht="25.5" x14ac:dyDescent="0.2">
      <c r="A48" s="16" t="s">
        <v>52</v>
      </c>
      <c r="B48" s="17">
        <v>30574900</v>
      </c>
      <c r="C48" s="17">
        <v>19663805</v>
      </c>
      <c r="D48" s="17">
        <f t="shared" si="0"/>
        <v>50238705</v>
      </c>
      <c r="E48" s="17">
        <v>39229454</v>
      </c>
      <c r="F48" s="17">
        <v>38968523</v>
      </c>
      <c r="G48" s="17">
        <f t="shared" ref="G48" si="2">SUM(D48-E48)</f>
        <v>11009251</v>
      </c>
    </row>
    <row r="49" spans="1:7" s="2" customFormat="1" ht="12.75" x14ac:dyDescent="0.2">
      <c r="A49" s="19" t="s">
        <v>53</v>
      </c>
      <c r="B49" s="17">
        <v>30211961</v>
      </c>
      <c r="C49" s="17">
        <v>708169</v>
      </c>
      <c r="D49" s="17">
        <f t="shared" si="0"/>
        <v>30920130</v>
      </c>
      <c r="E49" s="17">
        <v>19570398</v>
      </c>
      <c r="F49" s="17">
        <v>19298371</v>
      </c>
      <c r="G49" s="17">
        <f>SUM(D49-E49)</f>
        <v>11349732</v>
      </c>
    </row>
    <row r="50" spans="1:7" s="2" customFormat="1" ht="12.75" x14ac:dyDescent="0.2">
      <c r="A50" s="16" t="s">
        <v>54</v>
      </c>
      <c r="B50" s="23">
        <v>62020393</v>
      </c>
      <c r="C50" s="23">
        <v>15009167</v>
      </c>
      <c r="D50" s="23">
        <f t="shared" si="0"/>
        <v>77029560</v>
      </c>
      <c r="E50" s="23">
        <v>52186644</v>
      </c>
      <c r="F50" s="23">
        <v>52164758</v>
      </c>
      <c r="G50" s="23">
        <f t="shared" si="1"/>
        <v>24842916</v>
      </c>
    </row>
    <row r="51" spans="1:7" s="2" customFormat="1" ht="12.75" x14ac:dyDescent="0.2">
      <c r="A51" s="24" t="s">
        <v>55</v>
      </c>
      <c r="B51" s="24"/>
    </row>
    <row r="52" spans="1:7" x14ac:dyDescent="0.25">
      <c r="A52" s="25"/>
    </row>
    <row r="53" spans="1:7" x14ac:dyDescent="0.25">
      <c r="B53" s="26"/>
      <c r="C53" s="26"/>
      <c r="D53" s="26"/>
      <c r="E53" s="26"/>
      <c r="F53" s="26"/>
      <c r="G53" s="26"/>
    </row>
  </sheetData>
  <mergeCells count="10">
    <mergeCell ref="A7:A9"/>
    <mergeCell ref="B7:F7"/>
    <mergeCell ref="G7:G8"/>
    <mergeCell ref="A51:B5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2022-10-25T16:03:18Z</dcterms:created>
  <dcterms:modified xsi:type="dcterms:W3CDTF">2022-10-25T16:03:18Z</dcterms:modified>
</cp:coreProperties>
</file>