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Financiera Carlitos\"/>
    </mc:Choice>
  </mc:AlternateContent>
  <xr:revisionPtr revIDLastSave="0" documentId="8_{B7242B4D-2C2A-4D9C-8460-1423A927A7CB}" xr6:coauthVersionLast="40" xr6:coauthVersionMax="40" xr10:uidLastSave="{00000000-0000-0000-0000-000000000000}"/>
  <bookViews>
    <workbookView xWindow="0" yWindow="0" windowWidth="25200" windowHeight="11775" xr2:uid="{4134568A-FC71-4765-9995-7E41A54AF17F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F88" i="1" s="1"/>
  <c r="G90" i="1"/>
  <c r="F90" i="1"/>
  <c r="G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B37" i="1"/>
  <c r="B97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F14" i="1"/>
  <c r="F37" i="1" s="1"/>
  <c r="F62" i="1" s="1"/>
  <c r="C14" i="1"/>
  <c r="C37" i="1" s="1"/>
  <c r="C97" i="1" s="1"/>
  <c r="B14" i="1"/>
  <c r="A5" i="1"/>
  <c r="G62" i="1" l="1"/>
  <c r="G97" i="1" s="1"/>
  <c r="F94" i="1"/>
  <c r="F97" i="1" s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<sst xmlns="http://schemas.openxmlformats.org/spreadsheetml/2006/main" count="69" uniqueCount="66">
  <si>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</si>
  <si>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EMPRESARIALES NO FINANCIERAS CON PARTICIPACIÓN ESTATAL MAYORITARIA</t>
  </si>
  <si>
    <t>ESTADO DE SITUACIÓN FINANCIERA CONSOLIDADO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</si>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</sst>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7" fillId="0" borderId="0" xfId="1" applyNumberFormat="1" applyFont="1" applyAlignment="1">
      <alignment horizontal="center"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9" fillId="0" borderId="0" xfId="1" applyNumberFormat="1" applyFont="1" applyFill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0" fontId="1" fillId="0" borderId="0" xfId="1" applyFill="1" applyAlignment="1">
      <alignment vertical="top"/>
    </xf>
    <xf numFmtId="37" fontId="1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9EA4D2D1-80D4-4FEE-BAEA-675DA6EC8DD3}"/>
    <cellStyle name="Normal" xfId="0" builtinId="0"/>
    <cellStyle name="Normal 17" xfId="3" xr:uid="{D7F1FDE6-FC17-4520-BC36-1D27B5023075}"/>
    <cellStyle name="Normal 2 2" xfId="1" xr:uid="{3BBB3A5E-5D47-4DE3-83FF-852AA469D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ARCH.%20VINCULADOS%20(ENTIDADE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5 CONCESIONADOS"/>
      <sheetName val="36 EDO ANALITICO INGRESOS"/>
      <sheetName val="37 Edo Ejerc x Cap Gto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30 DE SEPTIEMBRE DE 2022</v>
          </cell>
        </row>
        <row r="11">
          <cell r="B11">
            <v>284094265</v>
          </cell>
          <cell r="C11">
            <v>203849976</v>
          </cell>
          <cell r="F11">
            <v>110373935</v>
          </cell>
          <cell r="G11">
            <v>119451518</v>
          </cell>
        </row>
        <row r="19">
          <cell r="B19">
            <v>107546024</v>
          </cell>
          <cell r="C19">
            <v>77354460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7616</v>
          </cell>
          <cell r="G26">
            <v>7616</v>
          </cell>
        </row>
        <row r="27">
          <cell r="B27">
            <v>11868688</v>
          </cell>
          <cell r="C27">
            <v>6384882</v>
          </cell>
        </row>
        <row r="28">
          <cell r="F28">
            <v>171641</v>
          </cell>
          <cell r="G28">
            <v>171641</v>
          </cell>
        </row>
        <row r="32">
          <cell r="B32">
            <v>1153429</v>
          </cell>
          <cell r="C32">
            <v>1153429</v>
          </cell>
        </row>
        <row r="35">
          <cell r="F35">
            <v>0</v>
          </cell>
          <cell r="G35">
            <v>0</v>
          </cell>
        </row>
        <row r="36">
          <cell r="B36">
            <v>6738174</v>
          </cell>
          <cell r="C36">
            <v>6219646</v>
          </cell>
        </row>
        <row r="38">
          <cell r="B38">
            <v>-4042937</v>
          </cell>
          <cell r="C38">
            <v>-4042937</v>
          </cell>
          <cell r="F38">
            <v>0</v>
          </cell>
          <cell r="G38">
            <v>0</v>
          </cell>
        </row>
        <row r="40">
          <cell r="B40">
            <v>624713</v>
          </cell>
          <cell r="C40">
            <v>624713</v>
          </cell>
        </row>
        <row r="47">
          <cell r="B47">
            <v>0</v>
          </cell>
          <cell r="C47">
            <v>0</v>
          </cell>
        </row>
        <row r="48">
          <cell r="F48">
            <v>8133163</v>
          </cell>
          <cell r="G48">
            <v>30148850</v>
          </cell>
        </row>
        <row r="51">
          <cell r="F51">
            <v>125705610</v>
          </cell>
          <cell r="G51">
            <v>125705610</v>
          </cell>
        </row>
        <row r="52">
          <cell r="B52">
            <v>34419845</v>
          </cell>
          <cell r="C52">
            <v>77523526</v>
          </cell>
        </row>
        <row r="53">
          <cell r="F53">
            <v>1028787</v>
          </cell>
          <cell r="G53">
            <v>2174451</v>
          </cell>
        </row>
        <row r="56">
          <cell r="F56">
            <v>48481841</v>
          </cell>
          <cell r="G56">
            <v>38219333</v>
          </cell>
        </row>
        <row r="58">
          <cell r="B58">
            <v>2535033091</v>
          </cell>
          <cell r="C58">
            <v>2524746752</v>
          </cell>
        </row>
        <row r="59">
          <cell r="F59">
            <v>9066128</v>
          </cell>
          <cell r="G59">
            <v>8280974</v>
          </cell>
        </row>
        <row r="65">
          <cell r="B65">
            <v>288831463</v>
          </cell>
          <cell r="C65">
            <v>286454144</v>
          </cell>
        </row>
        <row r="66">
          <cell r="F66">
            <v>0</v>
          </cell>
          <cell r="G66">
            <v>0</v>
          </cell>
        </row>
        <row r="74">
          <cell r="B74">
            <v>30400</v>
          </cell>
          <cell r="C74">
            <v>30400</v>
          </cell>
        </row>
        <row r="78">
          <cell r="F78">
            <v>2204524948</v>
          </cell>
          <cell r="G78">
            <v>2204524948</v>
          </cell>
        </row>
        <row r="80">
          <cell r="B80">
            <v>-1020049327</v>
          </cell>
          <cell r="C80">
            <v>-930880458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12560581</v>
          </cell>
          <cell r="C85">
            <v>12560581</v>
          </cell>
        </row>
        <row r="86">
          <cell r="F86">
            <v>28647633</v>
          </cell>
          <cell r="G86">
            <v>-85368519</v>
          </cell>
        </row>
        <row r="88">
          <cell r="F88">
            <v>-289279988</v>
          </cell>
          <cell r="G88">
            <v>-192392816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1501094</v>
          </cell>
          <cell r="C94">
            <v>2392681</v>
          </cell>
          <cell r="F94">
            <v>6052001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310A-4C9B-4BA9-ACE5-86F3C1DC837A}">
  <sheetPr>
    <tabColor theme="0" tint="-0.14999847407452621"/>
    <pageSetUpPr fitToPage="1"/>
  </sheetPr>
  <dimension ref="A1:L115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80"/>
    <col min="9" max="12" width="11.42578125" style="81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tr">
        <f>'[1]ESF (cuentas)'!A5:G5</f>
        <v>AL 30 DE SEPTIEMBRE DE 2022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8" customFormat="1" ht="15" customHeight="1" x14ac:dyDescent="0.25">
      <c r="A9" s="15" t="s">
        <v>7</v>
      </c>
      <c r="B9" s="16"/>
      <c r="C9" s="16"/>
      <c r="D9" s="17"/>
      <c r="E9" s="15" t="s">
        <v>8</v>
      </c>
      <c r="F9" s="16"/>
      <c r="G9" s="16"/>
    </row>
    <row r="10" spans="1:12" s="18" customFormat="1" ht="9.9499999999999993" customHeight="1" x14ac:dyDescent="0.25">
      <c r="A10" s="19"/>
      <c r="B10" s="20"/>
      <c r="C10" s="20"/>
      <c r="D10" s="21"/>
      <c r="E10" s="22"/>
      <c r="F10" s="20"/>
      <c r="G10" s="20"/>
    </row>
    <row r="11" spans="1:12" s="18" customFormat="1" ht="3" customHeight="1" x14ac:dyDescent="0.25">
      <c r="A11" s="22"/>
      <c r="B11" s="20"/>
      <c r="C11" s="20"/>
      <c r="D11" s="21"/>
      <c r="E11" s="22"/>
      <c r="F11" s="20"/>
      <c r="G11" s="20"/>
    </row>
    <row r="12" spans="1:12" s="29" customFormat="1" ht="15" customHeight="1" x14ac:dyDescent="0.25">
      <c r="A12" s="23" t="s">
        <v>9</v>
      </c>
      <c r="B12" s="24"/>
      <c r="C12" s="25"/>
      <c r="D12" s="26"/>
      <c r="E12" s="23" t="s">
        <v>10</v>
      </c>
      <c r="F12" s="27"/>
      <c r="G12" s="28"/>
    </row>
    <row r="13" spans="1:12" s="29" customFormat="1" ht="9.9499999999999993" customHeight="1" x14ac:dyDescent="0.25">
      <c r="A13" s="30"/>
      <c r="B13" s="31"/>
      <c r="C13" s="32"/>
      <c r="D13" s="26"/>
      <c r="E13" s="30"/>
      <c r="F13" s="33"/>
      <c r="G13" s="34"/>
    </row>
    <row r="14" spans="1:12" s="29" customFormat="1" ht="15" customHeight="1" x14ac:dyDescent="0.25">
      <c r="A14" s="35" t="s">
        <v>11</v>
      </c>
      <c r="B14" s="34">
        <f>SUM('[1]ESF (cuentas)'!B11)</f>
        <v>284094265</v>
      </c>
      <c r="C14" s="34">
        <f>SUM('[1]ESF (cuentas)'!C11)</f>
        <v>203849976</v>
      </c>
      <c r="D14" s="36"/>
      <c r="E14" s="35" t="s">
        <v>12</v>
      </c>
      <c r="F14" s="34">
        <f>SUM('[1]ESF (cuentas)'!F11)</f>
        <v>110373935</v>
      </c>
      <c r="G14" s="34">
        <f>SUM('[1]ESF (cuentas)'!G11)</f>
        <v>119451518</v>
      </c>
    </row>
    <row r="15" spans="1:12" s="29" customFormat="1" ht="9.9499999999999993" customHeight="1" x14ac:dyDescent="0.25">
      <c r="A15" s="35"/>
      <c r="B15" s="34"/>
      <c r="C15" s="34"/>
      <c r="D15" s="36"/>
      <c r="E15" s="37"/>
      <c r="F15" s="34"/>
      <c r="G15" s="34"/>
    </row>
    <row r="16" spans="1:12" s="29" customFormat="1" ht="3" customHeight="1" x14ac:dyDescent="0.25">
      <c r="A16" s="35"/>
      <c r="B16" s="34"/>
      <c r="C16" s="34"/>
      <c r="D16" s="36"/>
      <c r="E16" s="37"/>
      <c r="F16" s="34"/>
      <c r="G16" s="34"/>
    </row>
    <row r="17" spans="1:7" s="29" customFormat="1" ht="15" customHeight="1" x14ac:dyDescent="0.25">
      <c r="A17" s="35" t="s">
        <v>13</v>
      </c>
      <c r="B17" s="34">
        <f>SUM('[1]ESF (cuentas)'!B19)</f>
        <v>107546024</v>
      </c>
      <c r="C17" s="34">
        <f>SUM('[1]ESF (cuentas)'!C19)</f>
        <v>77354460</v>
      </c>
      <c r="D17" s="36"/>
      <c r="E17" s="29" t="s">
        <v>14</v>
      </c>
      <c r="F17" s="34">
        <f>SUM('[1]ESF (cuentas)'!F19)</f>
        <v>0</v>
      </c>
      <c r="G17" s="34">
        <f>SUM('[1]ESF (cuentas)'!G19)</f>
        <v>0</v>
      </c>
    </row>
    <row r="18" spans="1:7" s="29" customFormat="1" ht="9.9499999999999993" customHeight="1" x14ac:dyDescent="0.25">
      <c r="A18" s="35"/>
      <c r="B18" s="34"/>
      <c r="C18" s="34"/>
      <c r="D18" s="36"/>
    </row>
    <row r="19" spans="1:7" s="29" customFormat="1" ht="3" customHeight="1" x14ac:dyDescent="0.25">
      <c r="A19" s="35"/>
      <c r="B19" s="34"/>
      <c r="C19" s="34"/>
      <c r="D19" s="36"/>
      <c r="E19" s="35"/>
      <c r="F19" s="34"/>
      <c r="G19" s="34"/>
    </row>
    <row r="20" spans="1:7" s="29" customFormat="1" ht="15" customHeight="1" x14ac:dyDescent="0.25">
      <c r="A20" s="35" t="s">
        <v>15</v>
      </c>
      <c r="B20" s="34">
        <f>SUM('[1]ESF (cuentas)'!B27)</f>
        <v>11868688</v>
      </c>
      <c r="C20" s="34">
        <f>SUM('[1]ESF (cuentas)'!C27)</f>
        <v>6384882</v>
      </c>
      <c r="D20" s="36"/>
      <c r="E20" s="38" t="s">
        <v>16</v>
      </c>
      <c r="F20" s="34">
        <f>SUM('[1]ESF (cuentas)'!F21)</f>
        <v>0</v>
      </c>
      <c r="G20" s="34">
        <f>SUM('[1]ESF (cuentas)'!G21)</f>
        <v>0</v>
      </c>
    </row>
    <row r="21" spans="1:7" s="29" customFormat="1" ht="9.9499999999999993" customHeight="1" x14ac:dyDescent="0.25">
      <c r="A21" s="35"/>
      <c r="B21" s="34"/>
      <c r="C21" s="34"/>
      <c r="D21" s="36"/>
      <c r="E21" s="38"/>
      <c r="F21" s="34"/>
      <c r="G21" s="34"/>
    </row>
    <row r="22" spans="1:7" s="29" customFormat="1" ht="3" customHeight="1" x14ac:dyDescent="0.25">
      <c r="A22" s="35"/>
      <c r="B22" s="34"/>
      <c r="C22" s="34"/>
      <c r="D22" s="36"/>
      <c r="E22" s="39"/>
      <c r="F22" s="34"/>
      <c r="G22" s="34"/>
    </row>
    <row r="23" spans="1:7" s="29" customFormat="1" ht="15" customHeight="1" x14ac:dyDescent="0.25">
      <c r="A23" s="35" t="s">
        <v>17</v>
      </c>
      <c r="B23" s="34">
        <f>SUM('[1]ESF (cuentas)'!B32)</f>
        <v>1153429</v>
      </c>
      <c r="C23" s="34">
        <f>SUM('[1]ESF (cuentas)'!C32)</f>
        <v>1153429</v>
      </c>
      <c r="D23" s="36"/>
      <c r="E23" s="39" t="s">
        <v>18</v>
      </c>
      <c r="F23" s="34">
        <f>SUM('[1]ESF (cuentas)'!F24)</f>
        <v>0</v>
      </c>
      <c r="G23" s="34">
        <f>SUM('[1]ESF (cuentas)'!G24)</f>
        <v>0</v>
      </c>
    </row>
    <row r="24" spans="1:7" s="29" customFormat="1" ht="9.9499999999999993" customHeight="1" x14ac:dyDescent="0.25">
      <c r="A24" s="35"/>
      <c r="B24" s="34"/>
      <c r="C24" s="34"/>
      <c r="D24" s="36"/>
      <c r="E24" s="39"/>
      <c r="F24" s="34"/>
      <c r="G24" s="34"/>
    </row>
    <row r="25" spans="1:7" s="29" customFormat="1" ht="3" customHeight="1" x14ac:dyDescent="0.25">
      <c r="A25" s="35"/>
      <c r="B25" s="34"/>
      <c r="C25" s="34"/>
      <c r="D25" s="36"/>
      <c r="E25" s="39"/>
      <c r="F25" s="34"/>
      <c r="G25" s="34"/>
    </row>
    <row r="26" spans="1:7" s="29" customFormat="1" ht="15" customHeight="1" x14ac:dyDescent="0.25">
      <c r="A26" s="35" t="s">
        <v>19</v>
      </c>
      <c r="B26" s="34">
        <f>SUM('[1]ESF (cuentas)'!B36)</f>
        <v>6738174</v>
      </c>
      <c r="C26" s="34">
        <f>SUM('[1]ESF (cuentas)'!C36)</f>
        <v>6219646</v>
      </c>
      <c r="D26" s="36"/>
      <c r="E26" s="39" t="s">
        <v>20</v>
      </c>
      <c r="F26" s="34">
        <f>SUM('[1]ESF (cuentas)'!F26)</f>
        <v>7616</v>
      </c>
      <c r="G26" s="34">
        <f>SUM('[1]ESF (cuentas)'!G26)</f>
        <v>7616</v>
      </c>
    </row>
    <row r="27" spans="1:7" s="29" customFormat="1" ht="9.9499999999999993" customHeight="1" x14ac:dyDescent="0.25">
      <c r="A27" s="35"/>
      <c r="B27" s="34"/>
      <c r="C27" s="34"/>
      <c r="D27" s="36"/>
      <c r="E27" s="39"/>
      <c r="F27" s="34"/>
      <c r="G27" s="34"/>
    </row>
    <row r="28" spans="1:7" s="29" customFormat="1" ht="3" customHeight="1" x14ac:dyDescent="0.25">
      <c r="A28" s="35"/>
      <c r="B28" s="34"/>
      <c r="C28" s="34"/>
      <c r="D28" s="36"/>
      <c r="E28" s="39"/>
      <c r="F28" s="34"/>
      <c r="G28" s="34"/>
    </row>
    <row r="29" spans="1:7" s="29" customFormat="1" ht="15" customHeight="1" x14ac:dyDescent="0.25">
      <c r="A29" s="38" t="s">
        <v>21</v>
      </c>
      <c r="B29" s="34">
        <f>SUM('[1]ESF (cuentas)'!B38)</f>
        <v>-4042937</v>
      </c>
      <c r="C29" s="34">
        <f>SUM('[1]ESF (cuentas)'!C38)</f>
        <v>-4042937</v>
      </c>
      <c r="D29" s="36"/>
      <c r="E29" s="38" t="s">
        <v>22</v>
      </c>
      <c r="F29" s="34">
        <f>SUM('[1]ESF (cuentas)'!F28)</f>
        <v>171641</v>
      </c>
      <c r="G29" s="34">
        <f>SUM('[1]ESF (cuentas)'!G28)</f>
        <v>171641</v>
      </c>
    </row>
    <row r="30" spans="1:7" s="29" customFormat="1" ht="15" customHeight="1" x14ac:dyDescent="0.25">
      <c r="A30" s="38"/>
      <c r="B30" s="34"/>
      <c r="C30" s="34"/>
      <c r="D30" s="40"/>
      <c r="E30" s="38"/>
      <c r="F30" s="34"/>
      <c r="G30" s="34"/>
    </row>
    <row r="31" spans="1:7" s="29" customFormat="1" ht="3" customHeight="1" x14ac:dyDescent="0.25">
      <c r="A31" s="35"/>
      <c r="B31" s="34"/>
      <c r="C31" s="34"/>
      <c r="D31" s="40"/>
      <c r="E31" s="39"/>
      <c r="F31" s="34"/>
      <c r="G31" s="34"/>
    </row>
    <row r="32" spans="1:7" s="29" customFormat="1" ht="15" customHeight="1" x14ac:dyDescent="0.25">
      <c r="A32" s="35" t="s">
        <v>23</v>
      </c>
      <c r="B32" s="34">
        <f>SUM('[1]ESF (cuentas)'!B40)</f>
        <v>624713</v>
      </c>
      <c r="C32" s="34">
        <f>SUM('[1]ESF (cuentas)'!C40)</f>
        <v>624713</v>
      </c>
      <c r="D32" s="40"/>
      <c r="E32" s="39" t="s">
        <v>24</v>
      </c>
      <c r="F32" s="34">
        <f>SUM('[1]ESF (cuentas)'!F35)</f>
        <v>0</v>
      </c>
      <c r="G32" s="34">
        <f>SUM('[1]ESF (cuentas)'!G35)</f>
        <v>0</v>
      </c>
    </row>
    <row r="33" spans="1:7" s="29" customFormat="1" ht="9.9499999999999993" customHeight="1" x14ac:dyDescent="0.25">
      <c r="A33" s="35"/>
      <c r="B33" s="34"/>
      <c r="C33" s="34"/>
      <c r="D33" s="40"/>
      <c r="E33" s="39"/>
      <c r="F33" s="34"/>
      <c r="G33" s="34"/>
    </row>
    <row r="34" spans="1:7" s="29" customFormat="1" ht="3" customHeight="1" x14ac:dyDescent="0.25">
      <c r="A34" s="35"/>
      <c r="B34" s="34"/>
      <c r="C34" s="34"/>
      <c r="D34" s="40"/>
      <c r="E34" s="39"/>
      <c r="F34" s="34"/>
      <c r="G34" s="34"/>
    </row>
    <row r="35" spans="1:7" s="29" customFormat="1" ht="15" customHeight="1" x14ac:dyDescent="0.25">
      <c r="A35" s="35"/>
      <c r="B35" s="34"/>
      <c r="C35" s="34"/>
      <c r="D35" s="40"/>
      <c r="E35" s="39" t="s">
        <v>25</v>
      </c>
      <c r="F35" s="34">
        <f>SUM('[1]ESF (cuentas)'!F38)</f>
        <v>0</v>
      </c>
      <c r="G35" s="34">
        <f>SUM('[1]ESF (cuentas)'!G38)</f>
        <v>0</v>
      </c>
    </row>
    <row r="36" spans="1:7" s="29" customFormat="1" ht="9.9499999999999993" customHeight="1" x14ac:dyDescent="0.25">
      <c r="A36" s="35"/>
      <c r="B36" s="34"/>
      <c r="C36" s="34"/>
      <c r="D36" s="40"/>
      <c r="E36" s="39"/>
      <c r="F36" s="34"/>
      <c r="G36" s="34"/>
    </row>
    <row r="37" spans="1:7" s="29" customFormat="1" ht="15" customHeight="1" x14ac:dyDescent="0.25">
      <c r="A37" s="41" t="s">
        <v>26</v>
      </c>
      <c r="B37" s="32">
        <f>SUM(B14:B33)</f>
        <v>407982356</v>
      </c>
      <c r="C37" s="32">
        <f>SUM(C14:C33)</f>
        <v>291544169</v>
      </c>
      <c r="D37" s="40"/>
      <c r="E37" s="42" t="s">
        <v>27</v>
      </c>
      <c r="F37" s="32">
        <f>SUM(F14:F35)</f>
        <v>110553192</v>
      </c>
      <c r="G37" s="32">
        <f>SUM(G14:G35)</f>
        <v>119630775</v>
      </c>
    </row>
    <row r="38" spans="1:7" s="29" customFormat="1" ht="12.75" x14ac:dyDescent="0.25">
      <c r="A38" s="43"/>
      <c r="B38" s="34"/>
      <c r="C38" s="34"/>
      <c r="D38" s="40"/>
      <c r="E38" s="40"/>
      <c r="F38" s="33"/>
      <c r="G38" s="33"/>
    </row>
    <row r="39" spans="1:7" s="29" customFormat="1" ht="15" customHeight="1" x14ac:dyDescent="0.25">
      <c r="A39" s="23" t="s">
        <v>28</v>
      </c>
      <c r="B39" s="28"/>
      <c r="C39" s="28"/>
      <c r="D39" s="40"/>
      <c r="E39" s="23" t="s">
        <v>29</v>
      </c>
      <c r="F39" s="28"/>
      <c r="G39" s="28"/>
    </row>
    <row r="40" spans="1:7" s="29" customFormat="1" ht="9.9499999999999993" customHeight="1" x14ac:dyDescent="0.25">
      <c r="A40" s="30"/>
      <c r="B40" s="34"/>
      <c r="C40" s="34"/>
      <c r="D40" s="40"/>
      <c r="E40" s="30"/>
      <c r="F40" s="34"/>
      <c r="G40" s="34"/>
    </row>
    <row r="41" spans="1:7" s="44" customFormat="1" ht="15" customHeight="1" x14ac:dyDescent="0.25">
      <c r="A41" s="35" t="s">
        <v>30</v>
      </c>
      <c r="B41" s="34">
        <f>SUM('[1]ESF (cuentas)'!B47)</f>
        <v>0</v>
      </c>
      <c r="C41" s="34">
        <f>SUM('[1]ESF (cuentas)'!C47)</f>
        <v>0</v>
      </c>
      <c r="D41" s="39"/>
      <c r="E41" s="35" t="s">
        <v>31</v>
      </c>
      <c r="F41" s="34">
        <f>SUM('[1]ESF (cuentas)'!F48)</f>
        <v>8133163</v>
      </c>
      <c r="G41" s="34">
        <f>SUM('[1]ESF (cuentas)'!G48)</f>
        <v>30148850</v>
      </c>
    </row>
    <row r="42" spans="1:7" s="44" customFormat="1" ht="9.9499999999999993" customHeight="1" x14ac:dyDescent="0.25">
      <c r="A42" s="35"/>
      <c r="B42" s="34"/>
      <c r="C42" s="34"/>
      <c r="D42" s="39"/>
      <c r="E42" s="35"/>
      <c r="F42" s="34"/>
      <c r="G42" s="34"/>
    </row>
    <row r="43" spans="1:7" s="44" customFormat="1" ht="3" customHeight="1" x14ac:dyDescent="0.25">
      <c r="A43" s="35"/>
      <c r="B43" s="34"/>
      <c r="C43" s="34"/>
      <c r="D43" s="39"/>
      <c r="E43" s="35"/>
      <c r="F43" s="34"/>
      <c r="G43" s="34"/>
    </row>
    <row r="44" spans="1:7" s="29" customFormat="1" ht="15" customHeight="1" x14ac:dyDescent="0.25">
      <c r="A44" s="38" t="s">
        <v>32</v>
      </c>
      <c r="B44" s="34">
        <f>SUM('[1]ESF (cuentas)'!B52)</f>
        <v>34419845</v>
      </c>
      <c r="C44" s="34">
        <f>SUM('[1]ESF (cuentas)'!C52)</f>
        <v>77523526</v>
      </c>
      <c r="D44" s="39"/>
      <c r="E44" s="35" t="s">
        <v>33</v>
      </c>
      <c r="F44" s="34">
        <f>SUM('[1]ESF (cuentas)'!F51)</f>
        <v>125705610</v>
      </c>
      <c r="G44" s="34">
        <f>SUM('[1]ESF (cuentas)'!G51)</f>
        <v>125705610</v>
      </c>
    </row>
    <row r="45" spans="1:7" s="29" customFormat="1" ht="15" customHeight="1" x14ac:dyDescent="0.25">
      <c r="A45" s="38"/>
      <c r="B45" s="34"/>
      <c r="C45" s="34"/>
      <c r="D45" s="39"/>
      <c r="E45" s="35"/>
      <c r="F45" s="34"/>
      <c r="G45" s="34"/>
    </row>
    <row r="46" spans="1:7" s="29" customFormat="1" ht="3" customHeight="1" x14ac:dyDescent="0.25">
      <c r="A46" s="35"/>
      <c r="B46" s="34"/>
      <c r="C46" s="34"/>
      <c r="D46" s="39"/>
      <c r="E46" s="39"/>
      <c r="F46" s="34"/>
      <c r="G46" s="34"/>
    </row>
    <row r="47" spans="1:7" s="29" customFormat="1" ht="15" customHeight="1" x14ac:dyDescent="0.25">
      <c r="A47" s="38" t="s">
        <v>34</v>
      </c>
      <c r="B47" s="34">
        <f>SUM('[1]ESF (cuentas)'!B58)</f>
        <v>2535033091</v>
      </c>
      <c r="C47" s="34">
        <f>SUM('[1]ESF (cuentas)'!C58)</f>
        <v>2524746752</v>
      </c>
      <c r="D47" s="39"/>
      <c r="E47" s="35" t="s">
        <v>35</v>
      </c>
      <c r="F47" s="34">
        <f>SUM('[1]ESF (cuentas)'!F53)</f>
        <v>1028787</v>
      </c>
      <c r="G47" s="34">
        <f>SUM('[1]ESF (cuentas)'!G53)</f>
        <v>2174451</v>
      </c>
    </row>
    <row r="48" spans="1:7" s="29" customFormat="1" ht="15" customHeight="1" x14ac:dyDescent="0.25">
      <c r="A48" s="38"/>
      <c r="B48" s="34"/>
      <c r="C48" s="34"/>
      <c r="D48" s="39"/>
      <c r="F48" s="34"/>
      <c r="G48" s="34"/>
    </row>
    <row r="49" spans="1:7" s="29" customFormat="1" ht="3" customHeight="1" x14ac:dyDescent="0.25">
      <c r="A49" s="35"/>
      <c r="B49" s="34"/>
      <c r="C49" s="34"/>
      <c r="D49" s="39"/>
      <c r="E49" s="35"/>
      <c r="F49" s="34"/>
      <c r="G49" s="34"/>
    </row>
    <row r="50" spans="1:7" s="29" customFormat="1" ht="15" customHeight="1" x14ac:dyDescent="0.25">
      <c r="A50" s="35" t="s">
        <v>36</v>
      </c>
      <c r="B50" s="34">
        <f>SUM('[1]ESF (cuentas)'!B65)</f>
        <v>288831463</v>
      </c>
      <c r="C50" s="34">
        <f>SUM('[1]ESF (cuentas)'!C65)</f>
        <v>286454144</v>
      </c>
      <c r="D50" s="39"/>
      <c r="E50" s="35" t="s">
        <v>37</v>
      </c>
      <c r="F50" s="34">
        <f>SUM('[1]ESF (cuentas)'!F56)</f>
        <v>48481841</v>
      </c>
      <c r="G50" s="34">
        <f>SUM('[1]ESF (cuentas)'!G56)</f>
        <v>38219333</v>
      </c>
    </row>
    <row r="51" spans="1:7" s="29" customFormat="1" ht="9.9499999999999993" customHeight="1" x14ac:dyDescent="0.25">
      <c r="A51" s="35"/>
      <c r="B51" s="34"/>
      <c r="C51" s="34"/>
      <c r="D51" s="39"/>
      <c r="E51" s="35"/>
      <c r="F51" s="34"/>
      <c r="G51" s="34"/>
    </row>
    <row r="52" spans="1:7" s="29" customFormat="1" ht="3" customHeight="1" x14ac:dyDescent="0.25">
      <c r="A52" s="35"/>
      <c r="B52" s="34"/>
      <c r="C52" s="34"/>
      <c r="D52" s="39"/>
      <c r="E52" s="35"/>
      <c r="F52" s="34"/>
      <c r="G52" s="34"/>
    </row>
    <row r="53" spans="1:7" s="29" customFormat="1" ht="15" customHeight="1" x14ac:dyDescent="0.25">
      <c r="A53" s="35" t="s">
        <v>38</v>
      </c>
      <c r="B53" s="34">
        <f>SUM('[1]ESF (cuentas)'!B74)</f>
        <v>30400</v>
      </c>
      <c r="C53" s="34">
        <f>SUM('[1]ESF (cuentas)'!C74)</f>
        <v>30400</v>
      </c>
      <c r="D53" s="40"/>
      <c r="E53" s="38" t="s">
        <v>39</v>
      </c>
      <c r="F53" s="34">
        <f>SUM('[1]ESF (cuentas)'!F59)</f>
        <v>9066128</v>
      </c>
      <c r="G53" s="34">
        <f>SUM('[1]ESF (cuentas)'!G59)</f>
        <v>8280974</v>
      </c>
    </row>
    <row r="54" spans="1:7" s="29" customFormat="1" ht="15" customHeight="1" x14ac:dyDescent="0.25">
      <c r="A54" s="35"/>
      <c r="B54" s="34"/>
      <c r="C54" s="34"/>
      <c r="D54" s="40"/>
      <c r="E54" s="38"/>
      <c r="F54" s="45"/>
      <c r="G54" s="45"/>
    </row>
    <row r="55" spans="1:7" s="29" customFormat="1" ht="3" customHeight="1" x14ac:dyDescent="0.25">
      <c r="A55" s="35"/>
      <c r="B55" s="34"/>
      <c r="C55" s="34"/>
      <c r="D55" s="40"/>
      <c r="F55" s="45"/>
      <c r="G55" s="45"/>
    </row>
    <row r="56" spans="1:7" s="44" customFormat="1" ht="15" customHeight="1" x14ac:dyDescent="0.25">
      <c r="A56" s="38" t="s">
        <v>40</v>
      </c>
      <c r="B56" s="46">
        <f>SUM('[1]ESF (cuentas)'!B80)</f>
        <v>-1020049327</v>
      </c>
      <c r="C56" s="46">
        <f>SUM('[1]ESF (cuentas)'!C80)</f>
        <v>-930880458</v>
      </c>
      <c r="D56" s="40"/>
      <c r="E56" s="47" t="s">
        <v>41</v>
      </c>
      <c r="F56" s="34">
        <f>SUM('[1]ESF (cuentas)'!F66)</f>
        <v>0</v>
      </c>
      <c r="G56" s="34">
        <f>SUM('[1]ESF (cuentas)'!G66)</f>
        <v>0</v>
      </c>
    </row>
    <row r="57" spans="1:7" s="44" customFormat="1" ht="15" customHeight="1" x14ac:dyDescent="0.25">
      <c r="A57" s="38"/>
      <c r="B57" s="34"/>
      <c r="C57" s="34"/>
      <c r="D57" s="40"/>
      <c r="E57" s="29"/>
      <c r="F57" s="45"/>
      <c r="G57" s="45"/>
    </row>
    <row r="58" spans="1:7" s="44" customFormat="1" ht="3" customHeight="1" x14ac:dyDescent="0.25">
      <c r="A58" s="35"/>
      <c r="B58" s="34"/>
      <c r="C58" s="34"/>
      <c r="D58" s="40"/>
      <c r="E58" s="30"/>
      <c r="F58" s="32"/>
      <c r="G58" s="32"/>
    </row>
    <row r="59" spans="1:7" s="44" customFormat="1" ht="15" customHeight="1" x14ac:dyDescent="0.25">
      <c r="A59" s="35" t="s">
        <v>42</v>
      </c>
      <c r="B59" s="34">
        <f>SUM('[1]ESF (cuentas)'!B85)</f>
        <v>12560581</v>
      </c>
      <c r="C59" s="34">
        <f>SUM('[1]ESF (cuentas)'!C85)</f>
        <v>12560581</v>
      </c>
      <c r="D59" s="40"/>
      <c r="E59" s="42" t="s">
        <v>43</v>
      </c>
      <c r="F59" s="32">
        <f>SUM(F41:F56)</f>
        <v>192415529</v>
      </c>
      <c r="G59" s="32">
        <f>SUM(G41:G56)</f>
        <v>204529218</v>
      </c>
    </row>
    <row r="60" spans="1:7" s="44" customFormat="1" ht="12.75" x14ac:dyDescent="0.25">
      <c r="D60" s="40"/>
      <c r="E60" s="29"/>
      <c r="F60" s="45"/>
      <c r="G60" s="45"/>
    </row>
    <row r="61" spans="1:7" s="29" customFormat="1" ht="3" customHeight="1" x14ac:dyDescent="0.25">
      <c r="A61" s="35"/>
      <c r="B61" s="34"/>
      <c r="C61" s="34"/>
      <c r="D61" s="39"/>
      <c r="E61" s="39"/>
      <c r="F61" s="34"/>
      <c r="G61" s="34"/>
    </row>
    <row r="62" spans="1:7" s="29" customFormat="1" ht="15" customHeight="1" x14ac:dyDescent="0.25">
      <c r="A62" s="38" t="s">
        <v>44</v>
      </c>
      <c r="B62" s="34">
        <f>SUM('[1]ESF (cuentas)'!B92)</f>
        <v>0</v>
      </c>
      <c r="C62" s="34">
        <f>SUM('[1]ESF (cuentas)'!C92)</f>
        <v>0</v>
      </c>
      <c r="D62" s="40"/>
      <c r="E62" s="48" t="s">
        <v>45</v>
      </c>
      <c r="F62" s="49">
        <f>SUM(F37+F59)</f>
        <v>302968721</v>
      </c>
      <c r="G62" s="49">
        <f>SUM(G37+G59)</f>
        <v>324159993</v>
      </c>
    </row>
    <row r="63" spans="1:7" s="29" customFormat="1" ht="15" customHeight="1" x14ac:dyDescent="0.25">
      <c r="A63" s="38"/>
      <c r="B63" s="34"/>
      <c r="C63" s="34"/>
      <c r="D63" s="40"/>
      <c r="F63" s="45"/>
      <c r="G63" s="45"/>
    </row>
    <row r="64" spans="1:7" s="29" customFormat="1" ht="3" customHeight="1" x14ac:dyDescent="0.25">
      <c r="A64" s="35"/>
      <c r="B64" s="34"/>
      <c r="C64" s="34"/>
      <c r="D64" s="40"/>
      <c r="F64" s="45"/>
      <c r="G64" s="45"/>
    </row>
    <row r="65" spans="1:7" s="29" customFormat="1" ht="15" customHeight="1" x14ac:dyDescent="0.25">
      <c r="A65" s="35" t="s">
        <v>46</v>
      </c>
      <c r="B65" s="34">
        <f>SUM('[1]ESF (cuentas)'!B94)</f>
        <v>1501094</v>
      </c>
      <c r="C65" s="34">
        <f>SUM('[1]ESF (cuentas)'!C94)</f>
        <v>2392681</v>
      </c>
      <c r="D65" s="40"/>
      <c r="E65" s="50" t="s">
        <v>47</v>
      </c>
      <c r="F65" s="51"/>
      <c r="G65" s="51"/>
    </row>
    <row r="66" spans="1:7" s="29" customFormat="1" ht="12.75" x14ac:dyDescent="0.25">
      <c r="A66" s="35"/>
      <c r="B66" s="34"/>
      <c r="C66" s="34"/>
      <c r="D66" s="40"/>
      <c r="E66" s="30"/>
      <c r="F66" s="34"/>
      <c r="G66" s="34"/>
    </row>
    <row r="67" spans="1:7" s="29" customFormat="1" ht="3" customHeight="1" x14ac:dyDescent="0.25">
      <c r="A67" s="35"/>
      <c r="B67" s="34"/>
      <c r="C67" s="34"/>
      <c r="D67" s="40"/>
      <c r="E67" s="30"/>
      <c r="F67" s="34"/>
      <c r="G67" s="34"/>
    </row>
    <row r="68" spans="1:7" s="29" customFormat="1" ht="12.75" customHeight="1" x14ac:dyDescent="0.25">
      <c r="A68" s="41" t="s">
        <v>48</v>
      </c>
      <c r="B68" s="32">
        <f>SUM(B41:B65)</f>
        <v>1852327147</v>
      </c>
      <c r="C68" s="32">
        <f>SUM(C41:C65)</f>
        <v>1972827626</v>
      </c>
      <c r="D68" s="40"/>
      <c r="E68" s="52" t="s">
        <v>49</v>
      </c>
      <c r="F68" s="25">
        <f>SUM(F70:F74)</f>
        <v>2211921136</v>
      </c>
      <c r="G68" s="25">
        <f>SUM(G70:G74)</f>
        <v>2211921136</v>
      </c>
    </row>
    <row r="69" spans="1:7" s="29" customFormat="1" ht="9.9499999999999993" customHeight="1" x14ac:dyDescent="0.25">
      <c r="A69" s="35"/>
      <c r="B69" s="34"/>
      <c r="C69" s="34"/>
      <c r="D69" s="40"/>
      <c r="E69" s="53"/>
      <c r="F69" s="54"/>
      <c r="G69" s="54"/>
    </row>
    <row r="70" spans="1:7" s="29" customFormat="1" ht="15" customHeight="1" x14ac:dyDescent="0.25">
      <c r="A70" s="35"/>
      <c r="B70" s="34"/>
      <c r="C70" s="34"/>
      <c r="D70" s="40"/>
      <c r="E70" s="43" t="s">
        <v>50</v>
      </c>
      <c r="F70" s="34">
        <f>SUM('[1]ESF (cuentas)'!F78)</f>
        <v>2204524948</v>
      </c>
      <c r="G70" s="34">
        <f>SUM('[1]ESF (cuentas)'!G78)</f>
        <v>2204524948</v>
      </c>
    </row>
    <row r="71" spans="1:7" s="29" customFormat="1" ht="9.9499999999999993" customHeight="1" x14ac:dyDescent="0.25">
      <c r="A71" s="35"/>
      <c r="B71" s="34"/>
      <c r="C71" s="34"/>
      <c r="D71" s="40"/>
      <c r="E71" s="53"/>
      <c r="F71" s="54"/>
      <c r="G71" s="54"/>
    </row>
    <row r="72" spans="1:7" s="29" customFormat="1" ht="15" customHeight="1" x14ac:dyDescent="0.25">
      <c r="D72" s="40"/>
      <c r="E72" s="43" t="s">
        <v>51</v>
      </c>
      <c r="F72" s="34">
        <f>SUM('[1]ESF (cuentas)'!F80)</f>
        <v>7396188</v>
      </c>
      <c r="G72" s="34">
        <f>SUM('[1]ESF (cuentas)'!G80)</f>
        <v>7396188</v>
      </c>
    </row>
    <row r="73" spans="1:7" s="29" customFormat="1" ht="9.9499999999999993" customHeight="1" x14ac:dyDescent="0.25">
      <c r="A73" s="35"/>
      <c r="B73" s="34"/>
      <c r="C73" s="34"/>
      <c r="D73" s="40"/>
      <c r="E73" s="43"/>
      <c r="F73" s="34"/>
      <c r="G73" s="34"/>
    </row>
    <row r="74" spans="1:7" s="29" customFormat="1" ht="15" customHeight="1" x14ac:dyDescent="0.25">
      <c r="A74" s="35"/>
      <c r="B74" s="34"/>
      <c r="C74" s="34"/>
      <c r="D74" s="40"/>
      <c r="E74" s="43" t="s">
        <v>52</v>
      </c>
      <c r="F74" s="46">
        <f>SUM('[1]ESF (cuentas)'!F82)</f>
        <v>0</v>
      </c>
      <c r="G74" s="46">
        <f>SUM('[1]ESF (cuentas)'!G82)</f>
        <v>0</v>
      </c>
    </row>
    <row r="75" spans="1:7" s="29" customFormat="1" ht="9.9499999999999993" customHeight="1" x14ac:dyDescent="0.25">
      <c r="A75" s="53"/>
      <c r="B75" s="55"/>
      <c r="C75" s="32"/>
      <c r="D75" s="40"/>
      <c r="E75" s="43"/>
      <c r="F75" s="54"/>
      <c r="G75" s="54"/>
    </row>
    <row r="76" spans="1:7" s="29" customFormat="1" ht="15.95" customHeight="1" x14ac:dyDescent="0.25">
      <c r="D76" s="40"/>
      <c r="E76" s="52" t="s">
        <v>53</v>
      </c>
      <c r="F76" s="25">
        <f>SUM(F78:F86)</f>
        <v>-254580354</v>
      </c>
      <c r="G76" s="25">
        <f>SUM(G78:G86)</f>
        <v>-271709334</v>
      </c>
    </row>
    <row r="77" spans="1:7" s="29" customFormat="1" ht="9.9499999999999993" customHeight="1" x14ac:dyDescent="0.25">
      <c r="A77" s="35"/>
      <c r="B77" s="55"/>
      <c r="C77" s="34"/>
      <c r="D77" s="40"/>
      <c r="E77" s="53"/>
      <c r="F77" s="45"/>
      <c r="G77" s="45"/>
    </row>
    <row r="78" spans="1:7" s="29" customFormat="1" ht="15" customHeight="1" x14ac:dyDescent="0.25">
      <c r="A78" s="35"/>
      <c r="B78" s="55"/>
      <c r="C78" s="34"/>
      <c r="D78" s="40"/>
      <c r="E78" s="43" t="s">
        <v>54</v>
      </c>
      <c r="F78" s="34">
        <f>SUM('[1]ESF (cuentas)'!F86)</f>
        <v>28647633</v>
      </c>
      <c r="G78" s="34">
        <f>SUM('[1]ESF (cuentas)'!G86)</f>
        <v>-85368519</v>
      </c>
    </row>
    <row r="79" spans="1:7" s="29" customFormat="1" ht="9.9499999999999993" customHeight="1" x14ac:dyDescent="0.25">
      <c r="A79" s="35"/>
      <c r="B79" s="55"/>
      <c r="C79" s="34"/>
      <c r="D79" s="40"/>
      <c r="E79" s="43"/>
      <c r="F79" s="34"/>
      <c r="G79" s="34"/>
    </row>
    <row r="80" spans="1:7" s="29" customFormat="1" ht="15" customHeight="1" x14ac:dyDescent="0.25">
      <c r="A80" s="35"/>
      <c r="B80" s="55"/>
      <c r="C80" s="34"/>
      <c r="D80" s="40"/>
      <c r="E80" s="43" t="s">
        <v>55</v>
      </c>
      <c r="F80" s="34">
        <f>SUM('[1]ESF (cuentas)'!F88)</f>
        <v>-289279988</v>
      </c>
      <c r="G80" s="34">
        <f>SUM('[1]ESF (cuentas)'!G88)</f>
        <v>-192392816</v>
      </c>
    </row>
    <row r="81" spans="1:7" s="29" customFormat="1" ht="9.9499999999999993" customHeight="1" x14ac:dyDescent="0.25">
      <c r="A81" s="35"/>
      <c r="B81" s="55"/>
      <c r="C81" s="34"/>
      <c r="D81" s="40"/>
      <c r="E81" s="43"/>
      <c r="F81" s="34"/>
      <c r="G81" s="34"/>
    </row>
    <row r="82" spans="1:7" s="29" customFormat="1" ht="15" customHeight="1" x14ac:dyDescent="0.25">
      <c r="A82" s="35"/>
      <c r="B82" s="55"/>
      <c r="C82" s="34"/>
      <c r="D82" s="40"/>
      <c r="E82" s="56" t="s">
        <v>56</v>
      </c>
      <c r="F82" s="46">
        <f>SUM('[1]ESF (cuentas)'!F90)</f>
        <v>0</v>
      </c>
      <c r="G82" s="46">
        <f>SUM('[1]ESF (cuentas)'!G90)</f>
        <v>0</v>
      </c>
    </row>
    <row r="83" spans="1:7" s="29" customFormat="1" ht="9.9499999999999993" customHeight="1" x14ac:dyDescent="0.25">
      <c r="A83" s="35"/>
      <c r="B83" s="55"/>
      <c r="C83" s="34"/>
      <c r="D83" s="40"/>
      <c r="E83" s="56"/>
      <c r="F83" s="57"/>
      <c r="G83" s="57"/>
    </row>
    <row r="84" spans="1:7" s="29" customFormat="1" ht="15" customHeight="1" x14ac:dyDescent="0.25">
      <c r="A84" s="35"/>
      <c r="B84" s="55"/>
      <c r="C84" s="34"/>
      <c r="D84" s="40"/>
      <c r="E84" s="56" t="s">
        <v>57</v>
      </c>
      <c r="F84" s="34">
        <f>SUM('[1]ESF (cuentas)'!F94)</f>
        <v>6052001</v>
      </c>
      <c r="G84" s="34">
        <f>SUM('[1]ESF (cuentas)'!G94)</f>
        <v>6052001</v>
      </c>
    </row>
    <row r="85" spans="1:7" s="29" customFormat="1" ht="9.9499999999999993" customHeight="1" x14ac:dyDescent="0.25">
      <c r="A85" s="35"/>
      <c r="B85" s="55"/>
      <c r="C85" s="34"/>
      <c r="D85" s="40"/>
      <c r="E85" s="56"/>
      <c r="F85" s="34"/>
      <c r="G85" s="34"/>
    </row>
    <row r="86" spans="1:7" s="29" customFormat="1" ht="15" customHeight="1" x14ac:dyDescent="0.25">
      <c r="A86" s="35"/>
      <c r="B86" s="55"/>
      <c r="C86" s="34"/>
      <c r="D86" s="40"/>
      <c r="E86" s="43" t="s">
        <v>58</v>
      </c>
      <c r="F86" s="34">
        <f>SUM('[1]ESF (cuentas)'!F97)</f>
        <v>0</v>
      </c>
      <c r="G86" s="34">
        <f>SUM('[1]ESF (cuentas)'!G97)</f>
        <v>0</v>
      </c>
    </row>
    <row r="87" spans="1:7" s="29" customFormat="1" ht="9.9499999999999993" customHeight="1" x14ac:dyDescent="0.25">
      <c r="A87" s="35"/>
      <c r="B87" s="55"/>
      <c r="C87" s="34"/>
      <c r="D87" s="40"/>
      <c r="E87" s="43"/>
      <c r="F87" s="34"/>
      <c r="G87" s="34"/>
    </row>
    <row r="88" spans="1:7" s="29" customFormat="1" ht="25.5" x14ac:dyDescent="0.25">
      <c r="A88" s="35"/>
      <c r="B88" s="55"/>
      <c r="C88" s="34"/>
      <c r="D88" s="40"/>
      <c r="E88" s="58" t="s">
        <v>59</v>
      </c>
      <c r="F88" s="25">
        <f>SUM(F90:F92)</f>
        <v>0</v>
      </c>
      <c r="G88" s="25">
        <f>SUM(G90:G92)</f>
        <v>0</v>
      </c>
    </row>
    <row r="89" spans="1:7" s="29" customFormat="1" ht="9.9499999999999993" customHeight="1" x14ac:dyDescent="0.25">
      <c r="A89" s="35"/>
      <c r="B89" s="55"/>
      <c r="C89" s="34"/>
      <c r="D89" s="40"/>
      <c r="E89" s="43"/>
      <c r="F89" s="34"/>
      <c r="G89" s="34"/>
    </row>
    <row r="90" spans="1:7" s="29" customFormat="1" ht="15" customHeight="1" x14ac:dyDescent="0.25">
      <c r="A90" s="35"/>
      <c r="B90" s="55"/>
      <c r="C90" s="34"/>
      <c r="D90" s="40"/>
      <c r="E90" s="43" t="s">
        <v>60</v>
      </c>
      <c r="F90" s="34">
        <f>SUM('[1]ESF (cuentas)'!F101)</f>
        <v>0</v>
      </c>
      <c r="G90" s="34">
        <f>SUM('[1]ESF (cuentas)'!G101)</f>
        <v>0</v>
      </c>
    </row>
    <row r="91" spans="1:7" s="29" customFormat="1" ht="9.9499999999999993" customHeight="1" x14ac:dyDescent="0.25">
      <c r="A91" s="35"/>
      <c r="B91" s="55"/>
      <c r="C91" s="34"/>
      <c r="D91" s="40"/>
      <c r="E91" s="43"/>
      <c r="F91" s="34"/>
      <c r="G91" s="34"/>
    </row>
    <row r="92" spans="1:7" s="29" customFormat="1" ht="15" customHeight="1" x14ac:dyDescent="0.25">
      <c r="A92" s="35"/>
      <c r="B92" s="55"/>
      <c r="C92" s="34"/>
      <c r="D92" s="40"/>
      <c r="E92" s="43" t="s">
        <v>61</v>
      </c>
      <c r="F92" s="34">
        <f>SUM('[1]ESF (cuentas)'!F103)</f>
        <v>0</v>
      </c>
      <c r="G92" s="34">
        <f>SUM('[1]ESF (cuentas)'!G103)</f>
        <v>0</v>
      </c>
    </row>
    <row r="93" spans="1:7" s="29" customFormat="1" ht="9.9499999999999993" customHeight="1" x14ac:dyDescent="0.25">
      <c r="A93" s="35"/>
      <c r="B93" s="55"/>
      <c r="C93" s="34"/>
      <c r="D93" s="40"/>
      <c r="E93" s="43"/>
      <c r="F93" s="34"/>
      <c r="G93" s="34"/>
    </row>
    <row r="94" spans="1:7" s="29" customFormat="1" ht="15" customHeight="1" x14ac:dyDescent="0.25">
      <c r="A94" s="35"/>
      <c r="B94" s="55"/>
      <c r="C94" s="34"/>
      <c r="D94" s="40"/>
      <c r="E94" s="59" t="s">
        <v>62</v>
      </c>
      <c r="F94" s="49">
        <f>SUM(F68+F76+F88)</f>
        <v>1957340782</v>
      </c>
      <c r="G94" s="49">
        <f>SUM(G68+G76+G88)</f>
        <v>1940211802</v>
      </c>
    </row>
    <row r="95" spans="1:7" s="29" customFormat="1" ht="9.9499999999999993" customHeight="1" x14ac:dyDescent="0.25">
      <c r="A95" s="35"/>
      <c r="B95" s="55"/>
      <c r="C95" s="34"/>
      <c r="D95" s="40"/>
      <c r="E95" s="40"/>
      <c r="F95" s="33"/>
      <c r="G95" s="33"/>
    </row>
    <row r="96" spans="1:7" s="29" customFormat="1" ht="9.9499999999999993" customHeight="1" x14ac:dyDescent="0.25">
      <c r="A96" s="35"/>
      <c r="B96" s="55"/>
      <c r="C96" s="34"/>
      <c r="D96" s="40"/>
      <c r="E96" s="40"/>
      <c r="F96" s="33"/>
      <c r="G96" s="33"/>
    </row>
    <row r="97" spans="1:8" s="64" customFormat="1" ht="15" customHeight="1" x14ac:dyDescent="0.25">
      <c r="A97" s="60" t="s">
        <v>63</v>
      </c>
      <c r="B97" s="61">
        <f>SUM(B37+B68)</f>
        <v>2260309503</v>
      </c>
      <c r="C97" s="61">
        <f>SUM(C37+C68)</f>
        <v>2264371795</v>
      </c>
      <c r="D97" s="62"/>
      <c r="E97" s="63" t="s">
        <v>64</v>
      </c>
      <c r="F97" s="61">
        <f>SUM(F62+F94)</f>
        <v>2260309503</v>
      </c>
      <c r="G97" s="61">
        <f>SUM(G62+G94)</f>
        <v>2264371795</v>
      </c>
    </row>
    <row r="98" spans="1:8" s="3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8" s="74" customFormat="1" ht="12.75" x14ac:dyDescent="0.2">
      <c r="A99" s="70" t="s">
        <v>65</v>
      </c>
      <c r="B99" s="71"/>
      <c r="C99" s="72"/>
      <c r="D99" s="72"/>
      <c r="E99" s="73"/>
      <c r="F99" s="73"/>
      <c r="G99" s="73"/>
    </row>
    <row r="100" spans="1:8" s="79" customFormat="1" ht="12.75" x14ac:dyDescent="0.2">
      <c r="A100" s="75"/>
      <c r="B100" s="76"/>
      <c r="C100" s="77"/>
      <c r="D100" s="77"/>
      <c r="E100" s="78"/>
      <c r="F100" s="78"/>
      <c r="G100" s="78"/>
    </row>
    <row r="101" spans="1:8" s="79" customFormat="1" ht="12.75" x14ac:dyDescent="0.2">
      <c r="A101" s="75"/>
      <c r="B101" s="76"/>
      <c r="C101" s="77"/>
      <c r="D101" s="77"/>
      <c r="E101" s="78"/>
    </row>
    <row r="102" spans="1:8" s="81" customFormat="1" ht="12.75" x14ac:dyDescent="0.2">
      <c r="A102" s="79"/>
      <c r="B102" s="79"/>
      <c r="C102" s="79"/>
      <c r="D102" s="79"/>
      <c r="E102" s="79"/>
      <c r="F102" s="79"/>
      <c r="G102" s="79"/>
      <c r="H102" s="80"/>
    </row>
    <row r="103" spans="1:8" s="81" customFormat="1" ht="12.75" x14ac:dyDescent="0.2">
      <c r="A103" s="79"/>
      <c r="B103" s="79"/>
      <c r="C103" s="79"/>
      <c r="D103" s="79"/>
      <c r="E103" s="79"/>
      <c r="F103" s="79"/>
      <c r="G103" s="79"/>
      <c r="H103" s="80"/>
    </row>
    <row r="104" spans="1:8" s="81" customFormat="1" ht="12.75" x14ac:dyDescent="0.2">
      <c r="A104" s="79"/>
      <c r="B104" s="79"/>
      <c r="C104" s="79"/>
      <c r="D104" s="79"/>
      <c r="E104" s="79"/>
      <c r="F104" s="79"/>
      <c r="G104" s="79"/>
      <c r="H104" s="80"/>
    </row>
    <row r="105" spans="1:8" s="81" customFormat="1" ht="12.75" x14ac:dyDescent="0.2">
      <c r="A105" s="79"/>
      <c r="B105" s="79"/>
      <c r="C105" s="79"/>
      <c r="D105" s="79"/>
      <c r="E105" s="79"/>
      <c r="F105" s="79"/>
      <c r="G105" s="79"/>
      <c r="H105" s="80"/>
    </row>
    <row r="106" spans="1:8" s="81" customFormat="1" ht="12.75" x14ac:dyDescent="0.2">
      <c r="A106" s="79"/>
      <c r="B106" s="79"/>
      <c r="C106" s="79"/>
      <c r="D106" s="79"/>
      <c r="E106" s="79"/>
      <c r="F106" s="79"/>
      <c r="G106" s="79"/>
      <c r="H106" s="80"/>
    </row>
    <row r="107" spans="1:8" s="81" customFormat="1" ht="12.75" x14ac:dyDescent="0.2">
      <c r="A107" s="79"/>
      <c r="B107" s="79"/>
      <c r="C107" s="79"/>
      <c r="D107" s="79"/>
      <c r="E107" s="79"/>
      <c r="F107" s="79"/>
      <c r="G107" s="79"/>
      <c r="H107" s="80"/>
    </row>
    <row r="108" spans="1:8" s="81" customFormat="1" ht="12.75" x14ac:dyDescent="0.2">
      <c r="A108" s="79"/>
      <c r="B108" s="79"/>
      <c r="C108" s="79"/>
      <c r="D108" s="79"/>
      <c r="E108" s="79"/>
      <c r="F108" s="79"/>
      <c r="G108" s="79"/>
      <c r="H108" s="80"/>
    </row>
    <row r="109" spans="1:8" s="81" customFormat="1" ht="12.75" x14ac:dyDescent="0.2">
      <c r="A109" s="79"/>
      <c r="B109" s="79"/>
      <c r="C109" s="79"/>
      <c r="D109" s="79"/>
      <c r="E109" s="82"/>
      <c r="F109" s="82"/>
      <c r="G109" s="82"/>
      <c r="H109" s="80"/>
    </row>
    <row r="110" spans="1:8" s="81" customFormat="1" ht="12.75" x14ac:dyDescent="0.2">
      <c r="A110" s="79"/>
      <c r="B110" s="79"/>
      <c r="C110" s="79"/>
      <c r="D110" s="79"/>
      <c r="E110" s="83"/>
      <c r="F110" s="83"/>
      <c r="G110" s="83"/>
      <c r="H110" s="80"/>
    </row>
    <row r="111" spans="1:8" s="81" customFormat="1" ht="13.5" x14ac:dyDescent="0.25">
      <c r="A111" s="84"/>
      <c r="B111" s="84"/>
      <c r="C111" s="84"/>
      <c r="D111" s="84"/>
      <c r="E111" s="79"/>
      <c r="F111" s="79"/>
      <c r="G111" s="79"/>
      <c r="H111" s="80"/>
    </row>
    <row r="112" spans="1:8" s="81" customFormat="1" ht="13.5" x14ac:dyDescent="0.25">
      <c r="A112" s="85"/>
      <c r="B112" s="85"/>
      <c r="C112" s="85"/>
      <c r="D112" s="85"/>
      <c r="E112" s="85"/>
      <c r="F112" s="85"/>
      <c r="G112" s="85"/>
      <c r="H112" s="80"/>
    </row>
    <row r="113" spans="1:8" s="81" customFormat="1" ht="13.5" x14ac:dyDescent="0.25">
      <c r="A113" s="85"/>
      <c r="B113" s="85"/>
      <c r="C113" s="85"/>
      <c r="D113" s="85"/>
      <c r="E113" s="85"/>
      <c r="F113" s="85"/>
      <c r="G113" s="85"/>
      <c r="H113" s="80"/>
    </row>
    <row r="114" spans="1:8" s="81" customFormat="1" ht="13.5" x14ac:dyDescent="0.25">
      <c r="A114" s="85"/>
      <c r="B114" s="85"/>
      <c r="C114" s="85"/>
      <c r="D114" s="85"/>
      <c r="E114" s="85"/>
      <c r="F114" s="85"/>
      <c r="G114" s="85"/>
      <c r="H114" s="80"/>
    </row>
    <row r="115" spans="1:8" s="81" customFormat="1" ht="13.5" x14ac:dyDescent="0.25">
      <c r="A115" s="3"/>
      <c r="B115" s="3"/>
      <c r="C115" s="3"/>
      <c r="D115" s="3"/>
      <c r="E115" s="85"/>
      <c r="F115" s="85"/>
      <c r="G115" s="85"/>
      <c r="H115" s="8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2022-10-31T18:54:42Z</dcterms:created>
  <dcterms:modified xsi:type="dcterms:W3CDTF">2022-10-31T18:54:43Z</dcterms:modified>
</cp:coreProperties>
</file>