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30 LD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C58" i="1" s="1"/>
  <c r="D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C46" i="1" s="1"/>
  <c r="E47" i="1"/>
  <c r="E46" i="1" s="1"/>
  <c r="E51" i="1" s="1"/>
  <c r="E52" i="1" s="1"/>
  <c r="D47" i="1"/>
  <c r="C47" i="1"/>
  <c r="D46" i="1"/>
  <c r="E45" i="1"/>
  <c r="D45" i="1"/>
  <c r="D51" i="1" s="1"/>
  <c r="D52" i="1" s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C19" i="1"/>
  <c r="C20" i="1" s="1"/>
  <c r="C21" i="1" s="1"/>
  <c r="C29" i="1" s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<sst xmlns="http://schemas.openxmlformats.org/spreadsheetml/2006/main" count="66" uniqueCount="48">
  <si>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</si>
  <si>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EJECUTIVO</t>
  </si>
  <si>
    <t>BALANCE PRESUPUESTARIO CONSOLIDADO</t>
  </si>
  <si>
    <t>DEL 1 DE ENERO AL 30 DE JUNIO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</si>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</sst>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rgb="FFB09A5B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2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justify" vertical="center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/>
    <xf numFmtId="164" fontId="3" fillId="4" borderId="0" xfId="2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center"/>
    </xf>
    <xf numFmtId="0" fontId="11" fillId="5" borderId="5" xfId="1" applyNumberFormat="1" applyFont="1" applyFill="1" applyBorder="1" applyAlignment="1" applyProtection="1">
      <alignment horizontal="center" vertical="center"/>
    </xf>
    <xf numFmtId="0" fontId="11" fillId="5" borderId="6" xfId="1" applyNumberFormat="1" applyFont="1" applyFill="1" applyBorder="1" applyAlignment="1" applyProtection="1">
      <alignment horizontal="center" vertical="center"/>
    </xf>
    <xf numFmtId="0" fontId="11" fillId="5" borderId="6" xfId="1" applyNumberFormat="1" applyFont="1" applyFill="1" applyBorder="1" applyAlignment="1" applyProtection="1">
      <alignment horizontal="center" vertical="center" wrapText="1"/>
    </xf>
    <xf numFmtId="0" fontId="11" fillId="5" borderId="7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166" fontId="3" fillId="0" borderId="0" xfId="2" applyNumberFormat="1" applyFont="1" applyFill="1" applyBorder="1" applyAlignment="1">
      <alignment horizontal="right" vertical="top"/>
    </xf>
    <xf numFmtId="0" fontId="12" fillId="0" borderId="8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4" fillId="0" borderId="0" xfId="1" applyNumberFormat="1" applyFont="1" applyFill="1" applyBorder="1" applyAlignment="1" applyProtection="1">
      <alignment horizontal="center"/>
    </xf>
    <xf numFmtId="0" fontId="14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6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3" customWidth="1"/>
    <col min="2" max="2" width="66.7109375" style="3" bestFit="1" customWidth="1"/>
    <col min="3" max="3" width="21.5703125" style="3" customWidth="1"/>
    <col min="4" max="4" width="20.140625" style="3" customWidth="1"/>
    <col min="5" max="5" width="20.28515625" style="3" customWidth="1"/>
    <col min="6" max="8" width="8.28515625" style="3" customWidth="1"/>
  </cols>
  <sheetData>
    <row r="1" spans="1:9" s="3" customFormat="1" ht="3.75" customHeight="1" x14ac:dyDescent="0.2">
      <c r="A1" s="1"/>
      <c r="B1" s="1"/>
      <c r="C1" s="1"/>
      <c r="D1" s="1"/>
      <c r="E1" s="1"/>
      <c r="F1" s="2"/>
      <c r="G1" s="2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5"/>
      <c r="G2" s="5"/>
      <c r="H2" s="5"/>
    </row>
    <row r="3" spans="1:9" s="3" customFormat="1" ht="12.75" x14ac:dyDescent="0.2">
      <c r="A3" s="4" t="s">
        <v>1</v>
      </c>
      <c r="B3" s="4"/>
      <c r="C3" s="4"/>
      <c r="D3" s="4"/>
      <c r="E3" s="4"/>
      <c r="F3" s="5"/>
      <c r="G3" s="5"/>
      <c r="H3" s="5"/>
    </row>
    <row r="4" spans="1:9" s="3" customFormat="1" ht="12.75" x14ac:dyDescent="0.2">
      <c r="A4" s="4" t="s">
        <v>2</v>
      </c>
      <c r="B4" s="4"/>
      <c r="C4" s="4"/>
      <c r="D4" s="4"/>
      <c r="E4" s="4"/>
      <c r="F4" s="5"/>
      <c r="G4" s="5"/>
      <c r="H4" s="5"/>
    </row>
    <row r="5" spans="1:9" s="3" customFormat="1" ht="12.75" x14ac:dyDescent="0.2">
      <c r="A5" s="6" t="s">
        <v>3</v>
      </c>
      <c r="B5" s="6"/>
      <c r="C5" s="6"/>
      <c r="D5" s="6"/>
      <c r="E5" s="6"/>
      <c r="F5" s="7"/>
      <c r="G5" s="7"/>
      <c r="H5" s="7"/>
    </row>
    <row r="6" spans="1:9" s="3" customFormat="1" ht="15.75" customHeight="1" x14ac:dyDescent="0.2">
      <c r="A6" s="8" t="s">
        <v>4</v>
      </c>
      <c r="B6" s="8"/>
      <c r="C6" s="8"/>
      <c r="D6" s="8"/>
      <c r="E6" s="8"/>
      <c r="F6" s="9"/>
      <c r="G6" s="9"/>
      <c r="H6" s="9"/>
    </row>
    <row r="7" spans="1:9" s="3" customFormat="1" ht="24" customHeight="1" x14ac:dyDescent="0.2">
      <c r="A7" s="10" t="s">
        <v>5</v>
      </c>
      <c r="B7" s="11"/>
      <c r="C7" s="12" t="s">
        <v>6</v>
      </c>
      <c r="D7" s="12" t="s">
        <v>7</v>
      </c>
      <c r="E7" s="13" t="s">
        <v>8</v>
      </c>
      <c r="F7" s="14"/>
      <c r="G7" s="14"/>
      <c r="H7" s="14"/>
    </row>
    <row r="8" spans="1:9" s="3" customFormat="1" ht="5.25" customHeight="1" x14ac:dyDescent="0.2">
      <c r="A8" s="15"/>
      <c r="B8" s="15"/>
    </row>
    <row r="9" spans="1:9" s="19" customFormat="1" ht="12.75" x14ac:dyDescent="0.2">
      <c r="A9" s="16" t="s">
        <v>9</v>
      </c>
      <c r="B9" s="17"/>
      <c r="C9" s="18">
        <f>SUM(C10:C12)</f>
        <v>104576027896</v>
      </c>
      <c r="D9" s="18">
        <f>SUM(D10:D12)</f>
        <v>61055902680</v>
      </c>
      <c r="E9" s="18">
        <f>SUM(E10:E12)</f>
        <v>61055902680</v>
      </c>
      <c r="F9" s="18"/>
      <c r="G9" s="18"/>
      <c r="H9" s="18"/>
    </row>
    <row r="10" spans="1:9" s="19" customFormat="1" ht="12.75" x14ac:dyDescent="0.2">
      <c r="A10" s="20"/>
      <c r="B10" s="21" t="s">
        <v>10</v>
      </c>
      <c r="C10" s="22">
        <v>42168096054</v>
      </c>
      <c r="D10" s="22">
        <v>29593031779</v>
      </c>
      <c r="E10" s="22">
        <v>29593031779</v>
      </c>
      <c r="F10" s="22"/>
      <c r="G10" s="22"/>
      <c r="H10" s="22"/>
    </row>
    <row r="11" spans="1:9" s="19" customFormat="1" ht="12.75" x14ac:dyDescent="0.2">
      <c r="A11" s="16"/>
      <c r="B11" s="21" t="s">
        <v>11</v>
      </c>
      <c r="C11" s="22">
        <v>62407931842</v>
      </c>
      <c r="D11" s="22">
        <v>31462870901</v>
      </c>
      <c r="E11" s="22">
        <v>31462870901</v>
      </c>
      <c r="F11" s="22"/>
      <c r="G11" s="22"/>
      <c r="H11" s="22"/>
    </row>
    <row r="12" spans="1:9" s="19" customFormat="1" ht="12.75" x14ac:dyDescent="0.2">
      <c r="A12" s="20"/>
      <c r="B12" s="21" t="s">
        <v>12</v>
      </c>
      <c r="C12" s="23">
        <v>0</v>
      </c>
      <c r="D12" s="23">
        <v>0</v>
      </c>
      <c r="E12" s="23">
        <v>0</v>
      </c>
      <c r="F12" s="23"/>
      <c r="G12" s="23"/>
      <c r="H12" s="23"/>
    </row>
    <row r="13" spans="1:9" s="19" customFormat="1" ht="12.75" x14ac:dyDescent="0.2">
      <c r="A13" s="16" t="s">
        <v>13</v>
      </c>
      <c r="B13" s="24"/>
      <c r="C13" s="18">
        <f>SUM(C14:C15)</f>
        <v>76604258219</v>
      </c>
      <c r="D13" s="18">
        <f>SUM(D14:D15)</f>
        <v>32968362925</v>
      </c>
      <c r="E13" s="18">
        <f>SUM(E14:E15)</f>
        <v>32627407359.080002</v>
      </c>
      <c r="F13" s="18"/>
      <c r="G13" s="18"/>
      <c r="H13" s="18"/>
      <c r="I13" s="25"/>
    </row>
    <row r="14" spans="1:9" s="19" customFormat="1" ht="12.75" x14ac:dyDescent="0.2">
      <c r="A14" s="20"/>
      <c r="B14" s="21" t="s">
        <v>14</v>
      </c>
      <c r="C14" s="26">
        <v>32405213351</v>
      </c>
      <c r="D14" s="26">
        <v>12899634471</v>
      </c>
      <c r="E14" s="26">
        <v>12607458917.08</v>
      </c>
      <c r="F14" s="22"/>
      <c r="G14" s="22"/>
      <c r="H14" s="22"/>
      <c r="I14" s="27"/>
    </row>
    <row r="15" spans="1:9" s="19" customFormat="1" ht="12.75" x14ac:dyDescent="0.2">
      <c r="A15" s="16"/>
      <c r="B15" s="21" t="s">
        <v>15</v>
      </c>
      <c r="C15" s="26">
        <v>44199044868</v>
      </c>
      <c r="D15" s="26">
        <v>20068728454</v>
      </c>
      <c r="E15" s="26">
        <v>20019948442</v>
      </c>
      <c r="F15" s="22"/>
      <c r="G15" s="22"/>
      <c r="H15" s="22"/>
      <c r="I15" s="25"/>
    </row>
    <row r="16" spans="1:9" s="19" customFormat="1" ht="12.75" x14ac:dyDescent="0.2">
      <c r="A16" s="16" t="s">
        <v>16</v>
      </c>
      <c r="B16" s="24"/>
      <c r="C16" s="28">
        <f>SUM(C17:C18)</f>
        <v>0</v>
      </c>
      <c r="D16" s="18">
        <f t="shared" ref="D16:E16" si="0">SUM(D17:D18)</f>
        <v>292269625</v>
      </c>
      <c r="E16" s="18">
        <f t="shared" si="0"/>
        <v>242024902</v>
      </c>
      <c r="F16" s="18"/>
      <c r="G16" s="18"/>
      <c r="H16" s="18"/>
      <c r="I16" s="25"/>
    </row>
    <row r="17" spans="1:8" s="19" customFormat="1" ht="12.75" x14ac:dyDescent="0.2">
      <c r="A17" s="20"/>
      <c r="B17" s="21" t="s">
        <v>17</v>
      </c>
      <c r="C17" s="29">
        <v>0</v>
      </c>
      <c r="D17" s="26">
        <v>291298880</v>
      </c>
      <c r="E17" s="26">
        <v>241054157</v>
      </c>
      <c r="F17" s="22"/>
      <c r="G17" s="22"/>
      <c r="H17" s="22"/>
    </row>
    <row r="18" spans="1:8" s="19" customFormat="1" ht="12.75" x14ac:dyDescent="0.2">
      <c r="A18" s="20"/>
      <c r="B18" s="21" t="s">
        <v>18</v>
      </c>
      <c r="C18" s="29">
        <v>0</v>
      </c>
      <c r="D18" s="26">
        <v>970745</v>
      </c>
      <c r="E18" s="26">
        <v>970745</v>
      </c>
      <c r="F18" s="22"/>
      <c r="G18" s="22"/>
      <c r="H18" s="22"/>
    </row>
    <row r="19" spans="1:8" s="19" customFormat="1" ht="12.75" x14ac:dyDescent="0.2">
      <c r="A19" s="16" t="s">
        <v>19</v>
      </c>
      <c r="B19" s="17"/>
      <c r="C19" s="18">
        <f>SUM(C9-C13+C16)</f>
        <v>27971769677</v>
      </c>
      <c r="D19" s="18">
        <f>SUM(D9-D13+D16)</f>
        <v>28379809380</v>
      </c>
      <c r="E19" s="18">
        <f>SUM(E9-E13+E16)</f>
        <v>28670520222.919998</v>
      </c>
      <c r="F19" s="18"/>
      <c r="G19" s="18"/>
      <c r="H19" s="18"/>
    </row>
    <row r="20" spans="1:8" s="19" customFormat="1" ht="12.75" x14ac:dyDescent="0.2">
      <c r="A20" s="16" t="s">
        <v>20</v>
      </c>
      <c r="B20" s="17"/>
      <c r="C20" s="18">
        <f>SUM(C19-C12)</f>
        <v>27971769677</v>
      </c>
      <c r="D20" s="18">
        <f>SUM(D19-D12)</f>
        <v>28379809380</v>
      </c>
      <c r="E20" s="18">
        <f>SUM(E19-E12)</f>
        <v>28670520222.919998</v>
      </c>
      <c r="F20" s="18"/>
      <c r="G20" s="18"/>
      <c r="H20" s="18"/>
    </row>
    <row r="21" spans="1:8" s="19" customFormat="1" ht="26.25" customHeight="1" x14ac:dyDescent="0.2">
      <c r="A21" s="30" t="s">
        <v>21</v>
      </c>
      <c r="B21" s="30"/>
      <c r="C21" s="18">
        <f>SUM(C20-C16)</f>
        <v>27971769677</v>
      </c>
      <c r="D21" s="18">
        <f>SUM(D20-D16)</f>
        <v>28087539755</v>
      </c>
      <c r="E21" s="18">
        <f>SUM(E20-E16)</f>
        <v>28428495320.919998</v>
      </c>
      <c r="F21" s="18"/>
      <c r="G21" s="18"/>
      <c r="H21" s="18"/>
    </row>
    <row r="22" spans="1:8" s="19" customFormat="1" ht="5.0999999999999996" customHeight="1" x14ac:dyDescent="0.2">
      <c r="A22" s="31"/>
      <c r="B22" s="31"/>
      <c r="C22" s="32"/>
      <c r="D22" s="32"/>
      <c r="E22" s="32"/>
      <c r="F22" s="33"/>
      <c r="G22" s="33"/>
      <c r="H22" s="33"/>
    </row>
    <row r="23" spans="1:8" s="19" customFormat="1" ht="9.9499999999999993" customHeight="1" x14ac:dyDescent="0.2">
      <c r="A23" s="24"/>
      <c r="B23" s="24"/>
      <c r="C23" s="33"/>
      <c r="D23" s="33"/>
      <c r="E23" s="33"/>
      <c r="F23" s="33"/>
      <c r="G23" s="33"/>
      <c r="H23" s="33"/>
    </row>
    <row r="24" spans="1:8" s="19" customFormat="1" ht="24" customHeight="1" x14ac:dyDescent="0.2">
      <c r="A24" s="10" t="s">
        <v>5</v>
      </c>
      <c r="B24" s="11"/>
      <c r="C24" s="12" t="s">
        <v>22</v>
      </c>
      <c r="D24" s="12" t="s">
        <v>7</v>
      </c>
      <c r="E24" s="13" t="s">
        <v>23</v>
      </c>
      <c r="F24" s="14"/>
      <c r="G24" s="14"/>
      <c r="H24" s="14"/>
    </row>
    <row r="25" spans="1:8" s="19" customFormat="1" ht="5.0999999999999996" customHeight="1" x14ac:dyDescent="0.2">
      <c r="A25" s="15"/>
      <c r="B25" s="15"/>
      <c r="C25" s="3"/>
      <c r="D25" s="3"/>
      <c r="E25" s="3"/>
      <c r="F25" s="3"/>
      <c r="G25" s="3"/>
      <c r="H25" s="3"/>
    </row>
    <row r="26" spans="1:8" s="19" customFormat="1" ht="12.75" x14ac:dyDescent="0.2">
      <c r="A26" s="17" t="s">
        <v>24</v>
      </c>
      <c r="B26" s="17"/>
      <c r="C26" s="18">
        <f>SUM(C27:C28)</f>
        <v>998471348</v>
      </c>
      <c r="D26" s="18">
        <f>SUM(D27:D28)</f>
        <v>533439607</v>
      </c>
      <c r="E26" s="18">
        <f>SUM(E27:E28)</f>
        <v>533439607</v>
      </c>
      <c r="F26" s="18"/>
      <c r="G26" s="18"/>
      <c r="H26" s="18"/>
    </row>
    <row r="27" spans="1:8" s="19" customFormat="1" ht="12.75" x14ac:dyDescent="0.2">
      <c r="A27" s="24"/>
      <c r="B27" s="21" t="s">
        <v>25</v>
      </c>
      <c r="C27" s="22">
        <v>246887430</v>
      </c>
      <c r="D27" s="22">
        <v>153536877</v>
      </c>
      <c r="E27" s="22">
        <v>153536877</v>
      </c>
      <c r="F27" s="22"/>
      <c r="G27" s="22"/>
      <c r="H27" s="22"/>
    </row>
    <row r="28" spans="1:8" s="19" customFormat="1" ht="12.75" x14ac:dyDescent="0.2">
      <c r="A28" s="17"/>
      <c r="B28" s="21" t="s">
        <v>26</v>
      </c>
      <c r="C28" s="22">
        <v>751583918</v>
      </c>
      <c r="D28" s="22">
        <v>379902730</v>
      </c>
      <c r="E28" s="22">
        <v>379902730</v>
      </c>
      <c r="F28" s="22"/>
      <c r="G28" s="22"/>
      <c r="H28" s="22"/>
    </row>
    <row r="29" spans="1:8" s="19" customFormat="1" ht="12.75" x14ac:dyDescent="0.2">
      <c r="A29" s="17" t="s">
        <v>27</v>
      </c>
      <c r="B29" s="24"/>
      <c r="C29" s="18">
        <f>SUM(C21+C26)</f>
        <v>28970241025</v>
      </c>
      <c r="D29" s="18">
        <f>SUM(D21+D26)</f>
        <v>28620979362</v>
      </c>
      <c r="E29" s="18">
        <f>SUM(E21+E26)</f>
        <v>28961934927.919998</v>
      </c>
      <c r="F29" s="18"/>
      <c r="G29" s="18"/>
      <c r="H29" s="18"/>
    </row>
    <row r="30" spans="1:8" s="19" customFormat="1" ht="5.0999999999999996" customHeight="1" x14ac:dyDescent="0.2">
      <c r="A30" s="34"/>
      <c r="B30" s="31"/>
      <c r="C30" s="32"/>
      <c r="D30" s="32"/>
      <c r="E30" s="32"/>
      <c r="F30" s="33"/>
      <c r="G30" s="33"/>
      <c r="H30" s="33"/>
    </row>
    <row r="31" spans="1:8" s="19" customFormat="1" ht="9.9499999999999993" customHeight="1" x14ac:dyDescent="0.2">
      <c r="A31" s="17"/>
      <c r="B31" s="24"/>
      <c r="C31" s="33"/>
      <c r="D31" s="33"/>
      <c r="E31" s="33"/>
      <c r="F31" s="33"/>
      <c r="G31" s="33"/>
      <c r="H31" s="33"/>
    </row>
    <row r="32" spans="1:8" s="19" customFormat="1" ht="24" customHeight="1" x14ac:dyDescent="0.2">
      <c r="A32" s="10" t="s">
        <v>5</v>
      </c>
      <c r="B32" s="11"/>
      <c r="C32" s="12" t="s">
        <v>6</v>
      </c>
      <c r="D32" s="12" t="s">
        <v>7</v>
      </c>
      <c r="E32" s="13" t="s">
        <v>8</v>
      </c>
      <c r="F32" s="14"/>
      <c r="G32" s="14"/>
      <c r="H32" s="14"/>
    </row>
    <row r="33" spans="1:8" s="19" customFormat="1" ht="5.0999999999999996" customHeight="1" x14ac:dyDescent="0.2">
      <c r="A33" s="15"/>
      <c r="B33" s="15"/>
      <c r="C33" s="3"/>
      <c r="D33" s="3"/>
      <c r="E33" s="3"/>
      <c r="F33" s="3"/>
      <c r="G33" s="3"/>
      <c r="H33" s="3"/>
    </row>
    <row r="34" spans="1:8" s="19" customFormat="1" ht="12.75" x14ac:dyDescent="0.2">
      <c r="A34" s="17" t="s">
        <v>28</v>
      </c>
      <c r="B34" s="17"/>
      <c r="C34" s="35">
        <f>SUM(C35:C36)</f>
        <v>0</v>
      </c>
      <c r="D34" s="35">
        <f t="shared" ref="D34:E34" si="1">SUM(D35:D36)</f>
        <v>0</v>
      </c>
      <c r="E34" s="35">
        <f t="shared" si="1"/>
        <v>0</v>
      </c>
      <c r="F34" s="35"/>
      <c r="G34" s="35"/>
      <c r="H34" s="35"/>
    </row>
    <row r="35" spans="1:8" s="19" customFormat="1" ht="12.75" x14ac:dyDescent="0.2">
      <c r="A35" s="24"/>
      <c r="B35" s="21" t="s">
        <v>29</v>
      </c>
      <c r="C35" s="23">
        <v>0</v>
      </c>
      <c r="D35" s="23">
        <v>0</v>
      </c>
      <c r="E35" s="23">
        <v>0</v>
      </c>
      <c r="F35" s="23"/>
      <c r="G35" s="23"/>
      <c r="H35" s="23"/>
    </row>
    <row r="36" spans="1:8" s="19" customFormat="1" ht="12.75" x14ac:dyDescent="0.2">
      <c r="A36" s="17"/>
      <c r="B36" s="21" t="s">
        <v>30</v>
      </c>
      <c r="C36" s="23">
        <v>0</v>
      </c>
      <c r="D36" s="23">
        <v>0</v>
      </c>
      <c r="E36" s="23">
        <v>0</v>
      </c>
      <c r="F36" s="23"/>
      <c r="G36" s="23"/>
      <c r="H36" s="23"/>
    </row>
    <row r="37" spans="1:8" s="19" customFormat="1" ht="12.75" x14ac:dyDescent="0.2">
      <c r="A37" s="17" t="s">
        <v>31</v>
      </c>
      <c r="B37" s="17"/>
      <c r="C37" s="18">
        <f>SUM(C38:C39)</f>
        <v>242013061</v>
      </c>
      <c r="D37" s="18">
        <f>SUM(D38:D39)</f>
        <v>110977631</v>
      </c>
      <c r="E37" s="18">
        <f>SUM(E38:E39)</f>
        <v>110977631</v>
      </c>
      <c r="F37" s="18"/>
      <c r="G37" s="18"/>
      <c r="H37" s="18"/>
    </row>
    <row r="38" spans="1:8" s="19" customFormat="1" ht="12.75" x14ac:dyDescent="0.2">
      <c r="A38" s="24"/>
      <c r="B38" s="21" t="s">
        <v>32</v>
      </c>
      <c r="C38" s="22">
        <v>59409518</v>
      </c>
      <c r="D38" s="22">
        <v>23705877</v>
      </c>
      <c r="E38" s="22">
        <v>23705877</v>
      </c>
      <c r="F38" s="22"/>
      <c r="G38" s="22"/>
      <c r="H38" s="22"/>
    </row>
    <row r="39" spans="1:8" s="19" customFormat="1" ht="12.75" x14ac:dyDescent="0.2">
      <c r="A39" s="17"/>
      <c r="B39" s="21" t="s">
        <v>33</v>
      </c>
      <c r="C39" s="22">
        <v>182603543</v>
      </c>
      <c r="D39" s="22">
        <v>87271754</v>
      </c>
      <c r="E39" s="22">
        <v>87271754</v>
      </c>
      <c r="F39" s="22"/>
      <c r="G39" s="22"/>
      <c r="H39" s="22"/>
    </row>
    <row r="40" spans="1:8" s="19" customFormat="1" ht="12.75" x14ac:dyDescent="0.2">
      <c r="A40" s="17" t="s">
        <v>34</v>
      </c>
      <c r="B40" s="24"/>
      <c r="C40" s="36">
        <f>SUM(C34-C37)</f>
        <v>-242013061</v>
      </c>
      <c r="D40" s="36">
        <f t="shared" ref="D40:E40" si="2">SUM(D34-D37)</f>
        <v>-110977631</v>
      </c>
      <c r="E40" s="36">
        <f t="shared" si="2"/>
        <v>-110977631</v>
      </c>
      <c r="F40" s="36"/>
      <c r="G40" s="36"/>
      <c r="H40" s="36"/>
    </row>
    <row r="41" spans="1:8" s="19" customFormat="1" ht="5.0999999999999996" customHeight="1" x14ac:dyDescent="0.2">
      <c r="A41" s="34"/>
      <c r="B41" s="31"/>
      <c r="C41" s="32"/>
      <c r="D41" s="32"/>
      <c r="E41" s="32"/>
      <c r="F41" s="33"/>
      <c r="G41" s="33"/>
      <c r="H41" s="33"/>
    </row>
    <row r="42" spans="1:8" s="19" customFormat="1" ht="9.9499999999999993" customHeight="1" thickBot="1" x14ac:dyDescent="0.25">
      <c r="A42" s="17"/>
      <c r="B42" s="17"/>
      <c r="C42" s="33"/>
      <c r="D42" s="33"/>
      <c r="E42" s="37"/>
      <c r="F42" s="37"/>
      <c r="G42" s="37"/>
      <c r="H42" s="37"/>
    </row>
    <row r="43" spans="1:8" s="19" customFormat="1" ht="24" customHeight="1" x14ac:dyDescent="0.2">
      <c r="A43" s="38" t="s">
        <v>5</v>
      </c>
      <c r="B43" s="39"/>
      <c r="C43" s="40" t="s">
        <v>6</v>
      </c>
      <c r="D43" s="40" t="s">
        <v>7</v>
      </c>
      <c r="E43" s="41" t="s">
        <v>8</v>
      </c>
      <c r="F43" s="42"/>
      <c r="G43" s="42"/>
      <c r="H43" s="42"/>
    </row>
    <row r="44" spans="1:8" s="19" customFormat="1" ht="5.0999999999999996" customHeight="1" x14ac:dyDescent="0.2">
      <c r="A44" s="15"/>
      <c r="B44" s="15"/>
      <c r="C44" s="3"/>
      <c r="D44" s="3"/>
      <c r="E44" s="3"/>
      <c r="F44" s="3"/>
      <c r="G44" s="3"/>
      <c r="H44" s="3"/>
    </row>
    <row r="45" spans="1:8" s="19" customFormat="1" ht="12.75" x14ac:dyDescent="0.2">
      <c r="A45" s="24" t="s">
        <v>35</v>
      </c>
      <c r="B45" s="24"/>
      <c r="C45" s="22">
        <f>SUM(C10)</f>
        <v>42168096054</v>
      </c>
      <c r="D45" s="22">
        <f>SUM(D10)</f>
        <v>29593031779</v>
      </c>
      <c r="E45" s="22">
        <f>SUM(E10)</f>
        <v>29593031779</v>
      </c>
      <c r="F45" s="22"/>
      <c r="G45" s="22"/>
      <c r="H45" s="22"/>
    </row>
    <row r="46" spans="1:8" s="19" customFormat="1" ht="12.75" x14ac:dyDescent="0.2">
      <c r="A46" s="24" t="s">
        <v>36</v>
      </c>
      <c r="B46" s="24"/>
      <c r="C46" s="43">
        <f>SUM(C47-C48)</f>
        <v>-59409518</v>
      </c>
      <c r="D46" s="43">
        <f>SUM(D47-D48)</f>
        <v>-23705877</v>
      </c>
      <c r="E46" s="43">
        <f>SUM(E47-E48)</f>
        <v>-23705877</v>
      </c>
      <c r="F46" s="43"/>
      <c r="G46" s="43"/>
      <c r="H46" s="43"/>
    </row>
    <row r="47" spans="1:8" s="19" customFormat="1" ht="12.75" x14ac:dyDescent="0.2">
      <c r="A47" s="17"/>
      <c r="B47" s="24" t="s">
        <v>29</v>
      </c>
      <c r="C47" s="23">
        <f>SUM(C35)</f>
        <v>0</v>
      </c>
      <c r="D47" s="23">
        <f>SUM(D35)</f>
        <v>0</v>
      </c>
      <c r="E47" s="23">
        <f>SUM(E35)</f>
        <v>0</v>
      </c>
      <c r="F47" s="23"/>
      <c r="G47" s="23"/>
      <c r="H47" s="23"/>
    </row>
    <row r="48" spans="1:8" s="19" customFormat="1" ht="12.75" x14ac:dyDescent="0.2">
      <c r="A48" s="24"/>
      <c r="B48" s="24" t="s">
        <v>32</v>
      </c>
      <c r="C48" s="22">
        <f>SUM(C38)</f>
        <v>59409518</v>
      </c>
      <c r="D48" s="22">
        <f>SUM(D38)</f>
        <v>23705877</v>
      </c>
      <c r="E48" s="22">
        <f>SUM(E38)</f>
        <v>23705877</v>
      </c>
      <c r="F48" s="22"/>
      <c r="G48" s="22"/>
      <c r="H48" s="22"/>
    </row>
    <row r="49" spans="1:8" s="19" customFormat="1" ht="12.75" x14ac:dyDescent="0.2">
      <c r="A49" s="24" t="s">
        <v>37</v>
      </c>
      <c r="B49" s="17"/>
      <c r="C49" s="22">
        <f>SUM(C14)</f>
        <v>32405213351</v>
      </c>
      <c r="D49" s="22">
        <f>SUM(D14)</f>
        <v>12899634471</v>
      </c>
      <c r="E49" s="22">
        <f>SUM(E14)</f>
        <v>12607458917.08</v>
      </c>
      <c r="F49" s="22"/>
      <c r="G49" s="22"/>
      <c r="H49" s="22"/>
    </row>
    <row r="50" spans="1:8" s="19" customFormat="1" ht="12.75" x14ac:dyDescent="0.2">
      <c r="A50" s="24" t="s">
        <v>38</v>
      </c>
      <c r="B50" s="24"/>
      <c r="C50" s="23">
        <f>SUM(C17)</f>
        <v>0</v>
      </c>
      <c r="D50" s="22">
        <f>SUM(D17)</f>
        <v>291298880</v>
      </c>
      <c r="E50" s="22">
        <f>SUM(E17)</f>
        <v>241054157</v>
      </c>
      <c r="F50" s="22"/>
      <c r="G50" s="22"/>
      <c r="H50" s="22"/>
    </row>
    <row r="51" spans="1:8" s="19" customFormat="1" ht="12.75" x14ac:dyDescent="0.2">
      <c r="A51" s="17" t="s">
        <v>39</v>
      </c>
      <c r="B51" s="24"/>
      <c r="C51" s="18">
        <f>SUM(C45+C46-C49+C50)</f>
        <v>9703473185</v>
      </c>
      <c r="D51" s="18">
        <f>SUM(D45+D46-D49+D50)</f>
        <v>16960990311</v>
      </c>
      <c r="E51" s="18">
        <f>SUM(E45+E46-E49+E50)</f>
        <v>17202921141.919998</v>
      </c>
      <c r="F51" s="18"/>
      <c r="G51" s="18"/>
      <c r="H51" s="18"/>
    </row>
    <row r="52" spans="1:8" s="19" customFormat="1" ht="12.75" x14ac:dyDescent="0.2">
      <c r="A52" s="17" t="s">
        <v>40</v>
      </c>
      <c r="B52" s="24"/>
      <c r="C52" s="18">
        <f>SUM(C51-C46)</f>
        <v>9762882703</v>
      </c>
      <c r="D52" s="18">
        <f>SUM(D51-D46)</f>
        <v>16984696188</v>
      </c>
      <c r="E52" s="18">
        <f>SUM(E51-E46)</f>
        <v>17226627018.919998</v>
      </c>
      <c r="F52" s="18"/>
      <c r="G52" s="18"/>
      <c r="H52" s="18"/>
    </row>
    <row r="53" spans="1:8" s="19" customFormat="1" ht="5.0999999999999996" customHeight="1" x14ac:dyDescent="0.2">
      <c r="A53" s="34"/>
      <c r="B53" s="31"/>
      <c r="C53" s="32"/>
      <c r="D53" s="32"/>
      <c r="E53" s="32"/>
      <c r="F53" s="33"/>
      <c r="G53" s="33"/>
      <c r="H53" s="33"/>
    </row>
    <row r="54" spans="1:8" s="19" customFormat="1" ht="9.9499999999999993" customHeight="1" thickBot="1" x14ac:dyDescent="0.25">
      <c r="A54" s="24"/>
      <c r="B54" s="24"/>
      <c r="C54" s="33"/>
      <c r="D54" s="33"/>
      <c r="E54" s="33"/>
      <c r="F54" s="33"/>
      <c r="G54" s="33"/>
      <c r="H54" s="33"/>
    </row>
    <row r="55" spans="1:8" s="19" customFormat="1" ht="24" customHeight="1" x14ac:dyDescent="0.2">
      <c r="A55" s="38" t="s">
        <v>5</v>
      </c>
      <c r="B55" s="39"/>
      <c r="C55" s="40" t="s">
        <v>6</v>
      </c>
      <c r="D55" s="40" t="s">
        <v>7</v>
      </c>
      <c r="E55" s="41" t="s">
        <v>8</v>
      </c>
      <c r="F55" s="42"/>
      <c r="G55" s="42"/>
      <c r="H55" s="42"/>
    </row>
    <row r="56" spans="1:8" s="19" customFormat="1" ht="5.0999999999999996" customHeight="1" x14ac:dyDescent="0.2">
      <c r="A56" s="15"/>
      <c r="B56" s="15"/>
      <c r="C56" s="3"/>
      <c r="D56" s="3"/>
      <c r="E56" s="3"/>
      <c r="F56" s="3"/>
      <c r="G56" s="3"/>
      <c r="H56" s="3"/>
    </row>
    <row r="57" spans="1:8" s="19" customFormat="1" ht="12.75" x14ac:dyDescent="0.2">
      <c r="A57" s="24" t="s">
        <v>41</v>
      </c>
      <c r="B57" s="24"/>
      <c r="C57" s="22">
        <f>SUM(C11)</f>
        <v>62407931842</v>
      </c>
      <c r="D57" s="22">
        <f>SUM(D11)</f>
        <v>31462870901</v>
      </c>
      <c r="E57" s="22">
        <f>SUM(E11)</f>
        <v>31462870901</v>
      </c>
      <c r="F57" s="22"/>
      <c r="G57" s="22"/>
      <c r="H57" s="22"/>
    </row>
    <row r="58" spans="1:8" s="19" customFormat="1" ht="12.75" x14ac:dyDescent="0.2">
      <c r="A58" s="24" t="s">
        <v>42</v>
      </c>
      <c r="B58" s="24"/>
      <c r="C58" s="43">
        <f>SUM(C59-C60)</f>
        <v>-182603543</v>
      </c>
      <c r="D58" s="43">
        <f>SUM(D59-D60)</f>
        <v>-87271754</v>
      </c>
      <c r="E58" s="43">
        <f>SUM(E59-E60)</f>
        <v>-87271754</v>
      </c>
      <c r="F58" s="43"/>
      <c r="G58" s="43"/>
      <c r="H58" s="43"/>
    </row>
    <row r="59" spans="1:8" s="19" customFormat="1" ht="12.75" x14ac:dyDescent="0.2">
      <c r="A59" s="17"/>
      <c r="B59" s="24" t="s">
        <v>30</v>
      </c>
      <c r="C59" s="23">
        <f>SUM(C36)</f>
        <v>0</v>
      </c>
      <c r="D59" s="23">
        <f>SUM(D36)</f>
        <v>0</v>
      </c>
      <c r="E59" s="23">
        <f>SUM(E36)</f>
        <v>0</v>
      </c>
      <c r="F59" s="23"/>
      <c r="G59" s="23"/>
      <c r="H59" s="23"/>
    </row>
    <row r="60" spans="1:8" s="19" customFormat="1" ht="12.75" x14ac:dyDescent="0.2">
      <c r="A60" s="24"/>
      <c r="B60" s="24" t="s">
        <v>33</v>
      </c>
      <c r="C60" s="22">
        <f>SUM(C39)</f>
        <v>182603543</v>
      </c>
      <c r="D60" s="22">
        <f>SUM(D39)</f>
        <v>87271754</v>
      </c>
      <c r="E60" s="22">
        <f>SUM(E39)</f>
        <v>87271754</v>
      </c>
      <c r="F60" s="22"/>
      <c r="G60" s="22"/>
      <c r="H60" s="22"/>
    </row>
    <row r="61" spans="1:8" s="19" customFormat="1" ht="12.75" x14ac:dyDescent="0.2">
      <c r="A61" s="24" t="s">
        <v>43</v>
      </c>
      <c r="B61" s="17"/>
      <c r="C61" s="22">
        <f>SUM(C15)</f>
        <v>44199044868</v>
      </c>
      <c r="D61" s="22">
        <f>SUM(D15)</f>
        <v>20068728454</v>
      </c>
      <c r="E61" s="22">
        <f>SUM(E15)</f>
        <v>20019948442</v>
      </c>
      <c r="F61" s="22"/>
      <c r="G61" s="22"/>
      <c r="H61" s="22"/>
    </row>
    <row r="62" spans="1:8" s="19" customFormat="1" ht="12.75" x14ac:dyDescent="0.2">
      <c r="A62" s="24" t="s">
        <v>44</v>
      </c>
      <c r="B62" s="24"/>
      <c r="C62" s="23">
        <f>SUM(C18)</f>
        <v>0</v>
      </c>
      <c r="D62" s="22">
        <f>SUM(D18)</f>
        <v>970745</v>
      </c>
      <c r="E62" s="22">
        <f>SUM(E18)</f>
        <v>970745</v>
      </c>
      <c r="F62" s="22"/>
      <c r="G62" s="22"/>
      <c r="H62" s="22"/>
    </row>
    <row r="63" spans="1:8" s="19" customFormat="1" ht="12.75" x14ac:dyDescent="0.2">
      <c r="A63" s="17" t="s">
        <v>45</v>
      </c>
      <c r="B63" s="24"/>
      <c r="C63" s="18">
        <f>SUM(C57+C58-C61+C62)</f>
        <v>18026283431</v>
      </c>
      <c r="D63" s="36">
        <f t="shared" ref="D63:E63" si="3">SUM(D57+D58-D61+D62)</f>
        <v>11307841438</v>
      </c>
      <c r="E63" s="36">
        <f t="shared" si="3"/>
        <v>11356621450</v>
      </c>
      <c r="F63" s="18"/>
      <c r="G63" s="18"/>
      <c r="H63" s="18"/>
    </row>
    <row r="64" spans="1:8" s="19" customFormat="1" ht="12.75" x14ac:dyDescent="0.2">
      <c r="A64" s="17" t="s">
        <v>46</v>
      </c>
      <c r="B64" s="24"/>
      <c r="C64" s="18">
        <f>SUM(C63-C58)</f>
        <v>18208886974</v>
      </c>
      <c r="D64" s="36">
        <f>SUM(D63-D58)</f>
        <v>11395113192</v>
      </c>
      <c r="E64" s="36">
        <f>SUM(E63-E58)</f>
        <v>11443893204</v>
      </c>
      <c r="F64" s="18"/>
      <c r="G64" s="18"/>
      <c r="H64" s="18"/>
    </row>
    <row r="65" spans="1:8" s="19" customFormat="1" ht="5.0999999999999996" customHeight="1" x14ac:dyDescent="0.2">
      <c r="A65" s="34"/>
      <c r="B65" s="31"/>
      <c r="C65" s="32"/>
      <c r="D65" s="32"/>
      <c r="E65" s="32"/>
      <c r="F65" s="33"/>
      <c r="G65" s="33"/>
      <c r="H65" s="33"/>
    </row>
    <row r="66" spans="1:8" s="3" customFormat="1" ht="12.75" x14ac:dyDescent="0.2">
      <c r="A66" s="44" t="s">
        <v>47</v>
      </c>
      <c r="B66" s="44"/>
      <c r="D66" s="45"/>
      <c r="E66" s="45"/>
      <c r="F66" s="45"/>
      <c r="G66" s="45"/>
      <c r="H66" s="45"/>
    </row>
    <row r="67" spans="1:8" s="3" customFormat="1" ht="12.75" x14ac:dyDescent="0.2">
      <c r="D67" s="45"/>
      <c r="E67" s="45"/>
      <c r="F67" s="45"/>
      <c r="G67" s="45"/>
      <c r="H67" s="45"/>
    </row>
    <row r="68" spans="1:8" x14ac:dyDescent="0.25">
      <c r="D68" s="45"/>
      <c r="E68" s="45"/>
      <c r="F68" s="45"/>
      <c r="G68" s="45"/>
      <c r="H68" s="45"/>
    </row>
    <row r="69" spans="1:8" x14ac:dyDescent="0.25">
      <c r="D69" s="45"/>
      <c r="E69" s="45"/>
      <c r="F69" s="45"/>
      <c r="G69" s="45"/>
      <c r="H69" s="45"/>
    </row>
    <row r="70" spans="1:8" x14ac:dyDescent="0.25">
      <c r="D70" s="45"/>
      <c r="E70" s="45"/>
      <c r="F70" s="45"/>
      <c r="G70" s="45"/>
      <c r="H70" s="45"/>
    </row>
    <row r="71" spans="1:8" x14ac:dyDescent="0.25">
      <c r="D71" s="45"/>
      <c r="E71" s="45"/>
      <c r="F71" s="45"/>
      <c r="G71" s="45"/>
      <c r="H71" s="45"/>
    </row>
    <row r="72" spans="1:8" x14ac:dyDescent="0.25">
      <c r="D72" s="45"/>
      <c r="E72" s="45"/>
      <c r="F72" s="45"/>
      <c r="G72" s="45"/>
      <c r="H72" s="45"/>
    </row>
    <row r="73" spans="1:8" x14ac:dyDescent="0.25">
      <c r="A73" s="46"/>
      <c r="B73" s="46"/>
      <c r="C73" s="46"/>
      <c r="D73" s="46"/>
      <c r="E73" s="46"/>
      <c r="F73" s="47"/>
      <c r="G73" s="47"/>
      <c r="H73" s="47"/>
    </row>
    <row r="74" spans="1:8" x14ac:dyDescent="0.25">
      <c r="A74" s="46"/>
      <c r="B74" s="46"/>
      <c r="C74" s="46"/>
      <c r="D74" s="46"/>
      <c r="E74" s="46"/>
      <c r="F74" s="47"/>
      <c r="G74" s="47"/>
      <c r="H74" s="47"/>
    </row>
    <row r="75" spans="1:8" x14ac:dyDescent="0.25">
      <c r="A75" s="47"/>
      <c r="B75" s="47"/>
      <c r="C75" s="47"/>
      <c r="D75" s="47"/>
      <c r="E75" s="47"/>
      <c r="F75" s="47"/>
      <c r="G75" s="47"/>
      <c r="H75" s="47"/>
    </row>
    <row r="76" spans="1:8" x14ac:dyDescent="0.25">
      <c r="D76" s="45"/>
      <c r="E76" s="45"/>
      <c r="F76" s="45"/>
      <c r="G76" s="45"/>
      <c r="H76" s="45"/>
    </row>
    <row r="77" spans="1:8" x14ac:dyDescent="0.25">
      <c r="A77" s="48"/>
      <c r="B77" s="48"/>
      <c r="C77" s="48"/>
      <c r="D77" s="48"/>
      <c r="E77" s="48"/>
      <c r="F77" s="49"/>
      <c r="G77" s="49"/>
      <c r="H77" s="49"/>
    </row>
    <row r="78" spans="1:8" x14ac:dyDescent="0.25">
      <c r="D78" s="45"/>
      <c r="E78" s="45"/>
      <c r="F78" s="45"/>
      <c r="G78" s="45"/>
      <c r="H78" s="45"/>
    </row>
    <row r="79" spans="1:8" x14ac:dyDescent="0.25">
      <c r="D79" s="45"/>
      <c r="E79" s="45"/>
      <c r="F79" s="45"/>
      <c r="G79" s="45"/>
      <c r="H79" s="45"/>
    </row>
  </sheetData>
  <mergeCells count="17">
    <mergeCell ref="A73:B73"/>
    <mergeCell ref="C73:E73"/>
    <mergeCell ref="A74:B74"/>
    <mergeCell ref="C74:E74"/>
    <mergeCell ref="A77:E77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LDF4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2022-07-26T16:20:32Z</dcterms:created>
  <dcterms:modified xsi:type="dcterms:W3CDTF">2022-07-26T16:20:32Z</dcterms:modified>
</cp:coreProperties>
</file>