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27 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<sst xmlns="http://schemas.openxmlformats.org/spreadsheetml/2006/main" count="129" uniqueCount="126">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</sst>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%20Entidades%202%201al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 DEUDA PUB INDIRECTA"/>
      <sheetName val="LDF"/>
      <sheetName val="27 LDF1"/>
      <sheetName val="28 LDF2"/>
      <sheetName val="29 LDF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265756998</v>
      </c>
      <c r="C11" s="15">
        <f>SUM(C12:C18)</f>
        <v>174027499</v>
      </c>
      <c r="D11" s="16"/>
      <c r="E11" s="12" t="s">
        <v>13</v>
      </c>
      <c r="F11" s="15">
        <f>SUM(F12:F20)</f>
        <v>671209425</v>
      </c>
      <c r="G11" s="15">
        <f>SUM(G12:G20)</f>
        <v>605614165</v>
      </c>
    </row>
    <row r="12" spans="1:9" s="14" customFormat="1" ht="12.75" x14ac:dyDescent="0.25">
      <c r="A12" s="17" t="s">
        <v>14</v>
      </c>
      <c r="B12" s="18">
        <v>145515</v>
      </c>
      <c r="C12" s="18">
        <v>0</v>
      </c>
      <c r="D12" s="19"/>
      <c r="E12" s="17" t="s">
        <v>15</v>
      </c>
      <c r="F12" s="18">
        <v>2881676</v>
      </c>
      <c r="G12" s="18">
        <v>22640323</v>
      </c>
    </row>
    <row r="13" spans="1:9" s="14" customFormat="1" ht="12.75" x14ac:dyDescent="0.25">
      <c r="A13" s="17" t="s">
        <v>16</v>
      </c>
      <c r="B13" s="18">
        <v>0</v>
      </c>
      <c r="C13" s="18">
        <v>0</v>
      </c>
      <c r="D13" s="19"/>
      <c r="E13" s="17" t="s">
        <v>17</v>
      </c>
      <c r="F13" s="18">
        <v>151700454</v>
      </c>
      <c r="G13" s="18">
        <v>224478715</v>
      </c>
    </row>
    <row r="14" spans="1:9" s="14" customFormat="1" ht="12.75" x14ac:dyDescent="0.25">
      <c r="A14" s="17" t="s">
        <v>18</v>
      </c>
      <c r="B14" s="18">
        <v>265549759</v>
      </c>
      <c r="C14" s="18">
        <v>173965775</v>
      </c>
      <c r="D14" s="19"/>
      <c r="E14" s="17" t="s">
        <v>19</v>
      </c>
      <c r="F14" s="18">
        <v>0</v>
      </c>
      <c r="G14" s="18">
        <v>0</v>
      </c>
    </row>
    <row r="15" spans="1:9" s="14" customFormat="1" ht="12.75" x14ac:dyDescent="0.25">
      <c r="A15" s="17" t="s">
        <v>20</v>
      </c>
      <c r="B15" s="18">
        <v>0</v>
      </c>
      <c r="C15" s="18">
        <v>0</v>
      </c>
      <c r="D15" s="19"/>
      <c r="E15" s="17" t="s">
        <v>21</v>
      </c>
      <c r="F15" s="18">
        <v>0</v>
      </c>
      <c r="G15" s="18">
        <v>0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13646853</v>
      </c>
      <c r="G16" s="18">
        <v>0</v>
      </c>
    </row>
    <row r="17" spans="1:7" s="14" customFormat="1" ht="25.5" x14ac:dyDescent="0.25">
      <c r="A17" s="17" t="s">
        <v>24</v>
      </c>
      <c r="B17" s="18">
        <v>61724</v>
      </c>
      <c r="C17" s="18">
        <v>61724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0</v>
      </c>
      <c r="C18" s="18">
        <v>0</v>
      </c>
      <c r="D18" s="19"/>
      <c r="E18" s="17" t="s">
        <v>27</v>
      </c>
      <c r="F18" s="18">
        <v>7735549</v>
      </c>
      <c r="G18" s="18">
        <v>26918691</v>
      </c>
    </row>
    <row r="19" spans="1:7" s="14" customFormat="1" ht="12.75" x14ac:dyDescent="0.25">
      <c r="A19" s="12" t="s">
        <v>28</v>
      </c>
      <c r="B19" s="15">
        <f>SUM(B20:B26)</f>
        <v>518054420</v>
      </c>
      <c r="C19" s="15">
        <f>SUM(C20:C26)</f>
        <v>85264908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495244893</v>
      </c>
      <c r="G20" s="18">
        <v>331576436</v>
      </c>
    </row>
    <row r="21" spans="1:7" s="14" customFormat="1" ht="12.75" x14ac:dyDescent="0.25">
      <c r="A21" s="17" t="s">
        <v>32</v>
      </c>
      <c r="B21" s="18">
        <v>514948814</v>
      </c>
      <c r="C21" s="18">
        <v>76298916</v>
      </c>
      <c r="D21" s="19"/>
      <c r="E21" s="12" t="s">
        <v>33</v>
      </c>
      <c r="F21" s="15">
        <f>SUM(F22:F24)</f>
        <v>0</v>
      </c>
      <c r="G21" s="15">
        <f>SUM(G22:G24)</f>
        <v>0</v>
      </c>
    </row>
    <row r="22" spans="1:7" s="14" customFormat="1" ht="12.75" x14ac:dyDescent="0.25">
      <c r="A22" s="17" t="s">
        <v>34</v>
      </c>
      <c r="B22" s="18">
        <v>3105606</v>
      </c>
      <c r="C22" s="18">
        <v>8965992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0</v>
      </c>
      <c r="C23" s="18">
        <v>0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0</v>
      </c>
      <c r="C24" s="18">
        <v>0</v>
      </c>
      <c r="D24" s="19"/>
      <c r="E24" s="17" t="s">
        <v>39</v>
      </c>
      <c r="F24" s="18">
        <v>0</v>
      </c>
      <c r="G24" s="18">
        <v>0</v>
      </c>
    </row>
    <row r="25" spans="1:7" s="14" customFormat="1" ht="12.75" x14ac:dyDescent="0.25">
      <c r="A25" s="17" t="s">
        <v>40</v>
      </c>
      <c r="B25" s="18">
        <v>0</v>
      </c>
      <c r="C25" s="18">
        <v>0</v>
      </c>
      <c r="D25" s="19"/>
      <c r="E25" s="12" t="s">
        <v>41</v>
      </c>
      <c r="F25" s="15">
        <f>SUM(F26:F27)</f>
        <v>0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0</v>
      </c>
      <c r="C26" s="18">
        <v>0</v>
      </c>
      <c r="D26" s="19"/>
      <c r="E26" s="17" t="s">
        <v>43</v>
      </c>
      <c r="F26" s="18">
        <v>0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0</v>
      </c>
      <c r="C27" s="15">
        <f>SUM(C28:C32)</f>
        <v>0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0</v>
      </c>
      <c r="C28" s="18">
        <v>0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v>0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0</v>
      </c>
      <c r="C31" s="18">
        <v>0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0</v>
      </c>
      <c r="G32" s="18">
        <v>0</v>
      </c>
    </row>
    <row r="33" spans="1:7" s="14" customFormat="1" ht="25.5" x14ac:dyDescent="0.25">
      <c r="A33" s="12" t="s">
        <v>56</v>
      </c>
      <c r="B33" s="15">
        <f>SUM(B34:B38)</f>
        <v>0</v>
      </c>
      <c r="C33" s="15">
        <f>SUM(C34:C38)</f>
        <v>0</v>
      </c>
      <c r="D33" s="19"/>
      <c r="E33" s="12" t="s">
        <v>57</v>
      </c>
      <c r="F33" s="15">
        <f>SUM(F34:F39)</f>
        <v>0</v>
      </c>
      <c r="G33" s="15">
        <f>SUM(G34:G39)</f>
        <v>0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0</v>
      </c>
      <c r="G35" s="18">
        <v>0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v>0</v>
      </c>
      <c r="G36" s="18">
        <v>0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0</v>
      </c>
      <c r="G37" s="18">
        <v>0</v>
      </c>
    </row>
    <row r="38" spans="1:7" s="14" customFormat="1" ht="12.75" customHeight="1" x14ac:dyDescent="0.25">
      <c r="A38" s="17" t="s">
        <v>66</v>
      </c>
      <c r="B38" s="18">
        <v>0</v>
      </c>
      <c r="C38" s="18">
        <v>0</v>
      </c>
      <c r="D38" s="19"/>
      <c r="E38" s="17" t="s">
        <v>67</v>
      </c>
      <c r="F38" s="18">
        <v>0</v>
      </c>
      <c r="G38" s="18">
        <v>0</v>
      </c>
    </row>
    <row r="39" spans="1:7" s="14" customFormat="1" ht="12.75" x14ac:dyDescent="0.25">
      <c r="A39" s="12" t="s">
        <v>68</v>
      </c>
      <c r="B39" s="15">
        <v>0</v>
      </c>
      <c r="C39" s="15">
        <v>0</v>
      </c>
      <c r="D39" s="16"/>
      <c r="E39" s="17" t="s">
        <v>69</v>
      </c>
      <c r="F39" s="18">
        <v>0</v>
      </c>
      <c r="G39" s="18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0</v>
      </c>
      <c r="G40" s="15">
        <f>SUM(G41:G43)</f>
        <v>0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v>0</v>
      </c>
      <c r="G41" s="18">
        <v>0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0</v>
      </c>
      <c r="G42" s="18">
        <v>0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0</v>
      </c>
      <c r="C44" s="18">
        <v>0</v>
      </c>
      <c r="D44" s="17"/>
      <c r="E44" s="12" t="s">
        <v>79</v>
      </c>
      <c r="F44" s="15">
        <f>SUM(F45:F47)</f>
        <v>0</v>
      </c>
      <c r="G44" s="15">
        <f>SUM(G45:G47)</f>
        <v>0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0</v>
      </c>
      <c r="G45" s="18">
        <v>0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0</v>
      </c>
      <c r="G47" s="18">
        <v>0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783811418</v>
      </c>
      <c r="C49" s="15">
        <f>SUM(C11+C19+C27+C33+C39+C40+C43)</f>
        <v>259292407</v>
      </c>
      <c r="D49" s="19"/>
      <c r="E49" s="12" t="s">
        <v>87</v>
      </c>
      <c r="F49" s="15">
        <f>SUM(F44+F40+F33+F29+F28+F25+F21+F11)</f>
        <v>671209425</v>
      </c>
      <c r="G49" s="15">
        <f>SUM(G44+G40+G33+G29+G28+G25+G21+G11)</f>
        <v>605614165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762191481</v>
      </c>
      <c r="C53" s="15">
        <v>728886572</v>
      </c>
      <c r="D53" s="19"/>
      <c r="E53" s="12" t="s">
        <v>91</v>
      </c>
      <c r="F53" s="15">
        <v>683002146</v>
      </c>
      <c r="G53" s="15">
        <v>727932804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724647078</v>
      </c>
      <c r="C55" s="15">
        <v>689915774</v>
      </c>
      <c r="D55" s="19"/>
      <c r="E55" s="12" t="s">
        <v>93</v>
      </c>
      <c r="F55" s="15">
        <v>0</v>
      </c>
      <c r="G55" s="15">
        <v>0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191270319</v>
      </c>
      <c r="C57" s="15">
        <v>191270319</v>
      </c>
      <c r="D57" s="19"/>
      <c r="E57" s="12" t="s">
        <v>95</v>
      </c>
      <c r="F57" s="15">
        <v>0</v>
      </c>
      <c r="G57" s="15">
        <v>0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118513161</v>
      </c>
      <c r="C59" s="15">
        <v>122429694</v>
      </c>
      <c r="D59" s="19"/>
      <c r="E59" s="12" t="s">
        <v>97</v>
      </c>
      <c r="F59" s="15">
        <v>429482207</v>
      </c>
      <c r="G59" s="15">
        <v>278976715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1248487</v>
      </c>
      <c r="C61" s="15">
        <v>1248487</v>
      </c>
      <c r="D61" s="19"/>
      <c r="E61" s="12" t="s">
        <v>99</v>
      </c>
      <c r="F61" s="15">
        <v>0</v>
      </c>
      <c r="G61" s="15">
        <v>0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0</v>
      </c>
      <c r="C63" s="15">
        <v>0</v>
      </c>
      <c r="D63" s="16"/>
      <c r="E63" s="12" t="s">
        <v>101</v>
      </c>
      <c r="F63" s="15">
        <v>0</v>
      </c>
      <c r="G63" s="15">
        <v>0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0</v>
      </c>
      <c r="C65" s="15">
        <v>0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0</v>
      </c>
      <c r="C69" s="15">
        <v>0</v>
      </c>
      <c r="D69" s="19"/>
      <c r="E69" s="12" t="s">
        <v>105</v>
      </c>
      <c r="F69" s="15">
        <f>SUM(F63+F61+F59+F57+F55+F53)</f>
        <v>1112484353</v>
      </c>
      <c r="G69" s="15">
        <f>SUM(G63+G61+G59+G57+G55+G53)</f>
        <v>1006909519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1797870526</v>
      </c>
      <c r="C71" s="15">
        <f>SUM(C69+C65+C63+C61+C59+C57+C55+C53+C67)</f>
        <v>1733750846</v>
      </c>
      <c r="D71" s="19"/>
      <c r="E71" s="12" t="s">
        <v>107</v>
      </c>
      <c r="F71" s="15">
        <f>SUM(F69+F49)</f>
        <v>1783693778</v>
      </c>
      <c r="G71" s="15">
        <f>SUM(G69+G49)</f>
        <v>1612523684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0</v>
      </c>
      <c r="G75" s="15">
        <f>SUM(G77+G79+G81)</f>
        <v>0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20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0</v>
      </c>
      <c r="G79" s="15">
        <v>0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0</v>
      </c>
      <c r="G81" s="15">
        <v>0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797988166</v>
      </c>
      <c r="G83" s="15">
        <f>SUM(G85+G87+G89+G91+G93)</f>
        <v>380519569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456096388</v>
      </c>
      <c r="G85" s="15">
        <v>13685145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-490184169</v>
      </c>
      <c r="G87" s="15">
        <v>-431755633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0</v>
      </c>
      <c r="G89" s="15">
        <v>0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832075947</v>
      </c>
      <c r="G91" s="15">
        <v>798590057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0</v>
      </c>
      <c r="G93" s="15">
        <v>0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797988166</v>
      </c>
      <c r="G101" s="15">
        <f>SUM(G75+G83+G95)</f>
        <v>380519569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2581681944</v>
      </c>
      <c r="C103" s="26">
        <f>SUM(C71+C49)</f>
        <v>1993043253</v>
      </c>
      <c r="D103" s="27"/>
      <c r="E103" s="25" t="s">
        <v>124</v>
      </c>
      <c r="F103" s="26">
        <f>SUM(F101+F71)</f>
        <v>2581681944</v>
      </c>
      <c r="G103" s="26">
        <f>SUM(G101+G71)</f>
        <v>1993043253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29"/>
      <c r="G107" s="29"/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0"/>
      <c r="B112" s="30"/>
      <c r="C112" s="30"/>
      <c r="E112" s="30"/>
      <c r="F112" s="30"/>
      <c r="G112" s="30"/>
      <c r="H112" s="3"/>
    </row>
    <row r="113" spans="1:8" x14ac:dyDescent="0.25">
      <c r="A113" s="30"/>
      <c r="B113" s="30"/>
      <c r="C113" s="30"/>
      <c r="E113" s="30"/>
      <c r="F113" s="30"/>
      <c r="G113" s="30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1"/>
      <c r="B117" s="31"/>
      <c r="C117" s="31"/>
      <c r="D117" s="31"/>
      <c r="E117" s="31"/>
      <c r="F117" s="31"/>
      <c r="G117" s="31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2022-07-28T16:24:37Z</dcterms:created>
  <dcterms:modified xsi:type="dcterms:W3CDTF">2022-07-28T16:24:37Z</dcterms:modified>
</cp:coreProperties>
</file>