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195" yWindow="4710" windowWidth="19440" windowHeight="6150"/>
  </bookViews>
  <sheets>
    <sheet name="19 Programática Gobiern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2" l="1"/>
  <c r="H43" i="42" l="1"/>
  <c r="F44" i="42"/>
  <c r="G43" i="42"/>
  <c r="E43" i="42"/>
  <c r="F34" i="42"/>
  <c r="I34" i="42" s="1"/>
  <c r="F35" i="42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I15" i="42"/>
  <c r="H14" i="42"/>
  <c r="E14" i="42"/>
  <c r="D14" i="42"/>
  <c r="I35" i="42"/>
  <c r="F33" i="42" l="1"/>
  <c r="D43" i="42"/>
  <c r="I37" i="42"/>
  <c r="D12" i="42"/>
  <c r="D10" i="42" s="1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<sst xmlns="http://schemas.openxmlformats.org/spreadsheetml/2006/main" count="47" uniqueCount="47">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</sst>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I50" sqref="A1:I50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81941316438</v>
      </c>
      <c r="E10" s="9">
        <f t="shared" si="0"/>
        <v>4344347337</v>
      </c>
      <c r="F10" s="9">
        <f t="shared" si="0"/>
        <v>86285663775</v>
      </c>
      <c r="G10" s="9">
        <f t="shared" si="0"/>
        <v>35419978913</v>
      </c>
      <c r="H10" s="9">
        <f t="shared" si="0"/>
        <v>34980843423</v>
      </c>
      <c r="I10" s="9">
        <f t="shared" si="0"/>
        <v>50865684862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ht="12.75" customHeight="1" x14ac:dyDescent="0.2">
      <c r="A12" s="39" t="s">
        <v>14</v>
      </c>
      <c r="B12" s="39"/>
      <c r="C12" s="39"/>
      <c r="D12" s="3">
        <f>SUM(D14,D18,D28,D33,D37,D43)</f>
        <v>70846019146</v>
      </c>
      <c r="E12" s="3">
        <f t="shared" ref="E12:I12" si="1">SUM(E14,E18,E28,E33,E37,E43)</f>
        <v>4350165578</v>
      </c>
      <c r="F12" s="3">
        <f t="shared" si="1"/>
        <v>75196184724</v>
      </c>
      <c r="G12" s="3">
        <f t="shared" si="1"/>
        <v>28874135089</v>
      </c>
      <c r="H12" s="3">
        <f t="shared" si="1"/>
        <v>28466221646</v>
      </c>
      <c r="I12" s="3">
        <f t="shared" si="1"/>
        <v>46322049635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281606105</v>
      </c>
      <c r="E14" s="3">
        <f t="shared" si="2"/>
        <v>0</v>
      </c>
      <c r="F14" s="3">
        <f t="shared" si="2"/>
        <v>281606105</v>
      </c>
      <c r="G14" s="3">
        <f t="shared" si="2"/>
        <v>120228510</v>
      </c>
      <c r="H14" s="3">
        <f t="shared" si="2"/>
        <v>114337611</v>
      </c>
      <c r="I14" s="3">
        <f t="shared" si="2"/>
        <v>161377595</v>
      </c>
      <c r="J14" s="19"/>
    </row>
    <row r="15" spans="1:10" s="4" customFormat="1" ht="12.75" customHeight="1" x14ac:dyDescent="0.2">
      <c r="C15" s="15" t="s">
        <v>16</v>
      </c>
      <c r="D15" s="5">
        <v>281606105</v>
      </c>
      <c r="E15" s="5">
        <v>0</v>
      </c>
      <c r="F15" s="5">
        <f t="shared" ref="F15" si="3">D15+E15</f>
        <v>281606105</v>
      </c>
      <c r="G15" s="5">
        <v>120228510</v>
      </c>
      <c r="H15" s="5">
        <v>114337611</v>
      </c>
      <c r="I15" s="5">
        <f>F15-G15</f>
        <v>161377595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4">SUM(D19:D26)</f>
        <v>49575039856</v>
      </c>
      <c r="E18" s="3">
        <f t="shared" si="4"/>
        <v>-1214913247</v>
      </c>
      <c r="F18" s="3">
        <f t="shared" si="4"/>
        <v>48360126609</v>
      </c>
      <c r="G18" s="3">
        <f t="shared" si="4"/>
        <v>18144531257</v>
      </c>
      <c r="H18" s="3">
        <f t="shared" si="4"/>
        <v>17845796579</v>
      </c>
      <c r="I18" s="3">
        <f t="shared" si="4"/>
        <v>30215595352</v>
      </c>
      <c r="J18" s="19"/>
    </row>
    <row r="19" spans="2:10" s="4" customFormat="1" ht="12.75" customHeight="1" x14ac:dyDescent="0.2">
      <c r="C19" s="15" t="s">
        <v>19</v>
      </c>
      <c r="D19" s="5">
        <v>43960096959</v>
      </c>
      <c r="E19" s="5">
        <v>-514020653</v>
      </c>
      <c r="F19" s="5">
        <f t="shared" ref="F19:F26" si="5">D19+E19</f>
        <v>43446076306</v>
      </c>
      <c r="G19" s="5">
        <v>16701050618</v>
      </c>
      <c r="H19" s="5">
        <v>16458605674</v>
      </c>
      <c r="I19" s="5">
        <f t="shared" ref="I19:I26" si="6">F19-G19</f>
        <v>26745025688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5"/>
        <v>0</v>
      </c>
      <c r="G20" s="5">
        <v>0</v>
      </c>
      <c r="H20" s="5">
        <v>0</v>
      </c>
      <c r="I20" s="5">
        <f t="shared" si="6"/>
        <v>0</v>
      </c>
      <c r="J20" s="19"/>
    </row>
    <row r="21" spans="2:10" s="4" customFormat="1" ht="12.75" customHeight="1" x14ac:dyDescent="0.2">
      <c r="C21" s="15" t="s">
        <v>21</v>
      </c>
      <c r="D21" s="5">
        <v>93589919</v>
      </c>
      <c r="E21" s="5">
        <v>-33497863</v>
      </c>
      <c r="F21" s="5">
        <f t="shared" si="5"/>
        <v>60092056</v>
      </c>
      <c r="G21" s="5">
        <v>15214173</v>
      </c>
      <c r="H21" s="5">
        <v>15120068</v>
      </c>
      <c r="I21" s="5">
        <f t="shared" si="6"/>
        <v>44877883</v>
      </c>
      <c r="J21" s="19"/>
    </row>
    <row r="22" spans="2:10" s="4" customFormat="1" ht="12.75" customHeight="1" x14ac:dyDescent="0.2">
      <c r="C22" s="15" t="s">
        <v>22</v>
      </c>
      <c r="D22" s="5">
        <v>554478390</v>
      </c>
      <c r="E22" s="5">
        <v>10288291</v>
      </c>
      <c r="F22" s="5">
        <f t="shared" si="5"/>
        <v>564766681</v>
      </c>
      <c r="G22" s="5">
        <v>187396624</v>
      </c>
      <c r="H22" s="5">
        <v>183993811</v>
      </c>
      <c r="I22" s="5">
        <f t="shared" si="6"/>
        <v>377370057</v>
      </c>
      <c r="J22" s="19"/>
    </row>
    <row r="23" spans="2:10" s="4" customFormat="1" ht="12.75" customHeight="1" x14ac:dyDescent="0.2">
      <c r="C23" s="15" t="s">
        <v>23</v>
      </c>
      <c r="D23" s="5">
        <v>6213644</v>
      </c>
      <c r="E23" s="5">
        <v>45097</v>
      </c>
      <c r="F23" s="5">
        <f t="shared" si="5"/>
        <v>6258741</v>
      </c>
      <c r="G23" s="5">
        <v>2516055</v>
      </c>
      <c r="H23" s="5">
        <v>2490078</v>
      </c>
      <c r="I23" s="5">
        <f t="shared" si="6"/>
        <v>3742686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5"/>
        <v>0</v>
      </c>
      <c r="G24" s="5">
        <v>0</v>
      </c>
      <c r="H24" s="5">
        <v>0</v>
      </c>
      <c r="I24" s="5">
        <f t="shared" si="6"/>
        <v>0</v>
      </c>
      <c r="J24" s="19"/>
    </row>
    <row r="25" spans="2:10" s="4" customFormat="1" ht="12.75" customHeight="1" x14ac:dyDescent="0.2">
      <c r="C25" s="15" t="s">
        <v>25</v>
      </c>
      <c r="D25" s="5">
        <v>1466599661</v>
      </c>
      <c r="E25" s="5">
        <v>88063977</v>
      </c>
      <c r="F25" s="5">
        <f t="shared" si="5"/>
        <v>1554663638</v>
      </c>
      <c r="G25" s="5">
        <v>633132229</v>
      </c>
      <c r="H25" s="5">
        <v>606348293</v>
      </c>
      <c r="I25" s="5">
        <f t="shared" si="6"/>
        <v>921531409</v>
      </c>
      <c r="J25" s="19"/>
    </row>
    <row r="26" spans="2:10" s="4" customFormat="1" ht="12.75" customHeight="1" x14ac:dyDescent="0.2">
      <c r="C26" s="6" t="s">
        <v>26</v>
      </c>
      <c r="D26" s="5">
        <v>3494061283</v>
      </c>
      <c r="E26" s="5">
        <v>-765792096</v>
      </c>
      <c r="F26" s="5">
        <f t="shared" si="5"/>
        <v>2728269187</v>
      </c>
      <c r="G26" s="5">
        <v>605221558</v>
      </c>
      <c r="H26" s="5">
        <v>579238655</v>
      </c>
      <c r="I26" s="5">
        <f t="shared" si="6"/>
        <v>2123047629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7">SUM(D29:D31)</f>
        <v>2945057611</v>
      </c>
      <c r="E28" s="3">
        <f t="shared" si="7"/>
        <v>6169433117</v>
      </c>
      <c r="F28" s="3">
        <f t="shared" si="7"/>
        <v>9114490728</v>
      </c>
      <c r="G28" s="3">
        <f t="shared" si="7"/>
        <v>624797320</v>
      </c>
      <c r="H28" s="3">
        <f t="shared" si="7"/>
        <v>570116959</v>
      </c>
      <c r="I28" s="3">
        <f t="shared" si="7"/>
        <v>8489693408</v>
      </c>
      <c r="J28" s="19"/>
    </row>
    <row r="29" spans="2:10" s="4" customFormat="1" ht="12.75" customHeight="1" x14ac:dyDescent="0.2">
      <c r="C29" s="15" t="s">
        <v>28</v>
      </c>
      <c r="D29" s="5">
        <v>2548211898</v>
      </c>
      <c r="E29" s="5">
        <v>6145073918</v>
      </c>
      <c r="F29" s="5">
        <f>D29+E29</f>
        <v>8693285816</v>
      </c>
      <c r="G29" s="5">
        <v>454001144</v>
      </c>
      <c r="H29" s="5">
        <v>404570146</v>
      </c>
      <c r="I29" s="5">
        <f>F29-G29</f>
        <v>8239284672</v>
      </c>
      <c r="J29" s="19"/>
    </row>
    <row r="30" spans="2:10" s="4" customFormat="1" ht="12.75" customHeight="1" x14ac:dyDescent="0.2">
      <c r="C30" s="15" t="s">
        <v>29</v>
      </c>
      <c r="D30" s="5">
        <v>396845713</v>
      </c>
      <c r="E30" s="5">
        <v>24359199</v>
      </c>
      <c r="F30" s="5">
        <f>D30+E30</f>
        <v>421204912</v>
      </c>
      <c r="G30" s="5">
        <v>170796176</v>
      </c>
      <c r="H30" s="5">
        <v>165546813</v>
      </c>
      <c r="I30" s="5">
        <f>F30-G30</f>
        <v>250408736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8">SUM(D34:D35)</f>
        <v>144326094</v>
      </c>
      <c r="E33" s="3">
        <f t="shared" si="8"/>
        <v>1857807</v>
      </c>
      <c r="F33" s="3">
        <f t="shared" si="8"/>
        <v>146183901</v>
      </c>
      <c r="G33" s="3">
        <f t="shared" si="8"/>
        <v>27867245</v>
      </c>
      <c r="H33" s="3">
        <f t="shared" si="8"/>
        <v>22017291</v>
      </c>
      <c r="I33" s="3">
        <f t="shared" si="8"/>
        <v>118316656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144326094</v>
      </c>
      <c r="E35" s="5">
        <v>1857807</v>
      </c>
      <c r="F35" s="5">
        <f>D35+E35</f>
        <v>146183901</v>
      </c>
      <c r="G35" s="5">
        <v>27867245</v>
      </c>
      <c r="H35" s="5">
        <v>22017291</v>
      </c>
      <c r="I35" s="5">
        <f>F35-G35</f>
        <v>118316656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9">SUM(D38:D41)</f>
        <v>0</v>
      </c>
      <c r="E37" s="3">
        <f t="shared" si="9"/>
        <v>0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10">SUM(D44:D44)</f>
        <v>17899989480</v>
      </c>
      <c r="E43" s="3">
        <f t="shared" si="10"/>
        <v>-606212099</v>
      </c>
      <c r="F43" s="3">
        <f t="shared" si="10"/>
        <v>17293777381</v>
      </c>
      <c r="G43" s="3">
        <f t="shared" si="10"/>
        <v>9956710757</v>
      </c>
      <c r="H43" s="3">
        <f t="shared" si="10"/>
        <v>9913953206</v>
      </c>
      <c r="I43" s="3">
        <f t="shared" si="10"/>
        <v>7337066624</v>
      </c>
      <c r="J43" s="19"/>
    </row>
    <row r="44" spans="1:10" s="4" customFormat="1" ht="12.75" customHeight="1" x14ac:dyDescent="0.2">
      <c r="C44" s="15" t="s">
        <v>44</v>
      </c>
      <c r="D44" s="5">
        <v>17899989480</v>
      </c>
      <c r="E44" s="5">
        <v>-606212099</v>
      </c>
      <c r="F44" s="5">
        <f>D44+E44</f>
        <v>17293777381</v>
      </c>
      <c r="G44" s="5">
        <v>9956710757</v>
      </c>
      <c r="H44" s="5">
        <v>9913953206</v>
      </c>
      <c r="I44" s="5">
        <f>F44-G44</f>
        <v>7337066624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8333537680</v>
      </c>
      <c r="E46" s="3">
        <v>0</v>
      </c>
      <c r="F46" s="3">
        <f>D46+E46</f>
        <v>8333537680</v>
      </c>
      <c r="G46" s="3">
        <v>4981728533</v>
      </c>
      <c r="H46" s="3">
        <v>4950506486</v>
      </c>
      <c r="I46" s="3">
        <f>F46-G46</f>
        <v>3351809147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2740579892</v>
      </c>
      <c r="E47" s="3">
        <v>0</v>
      </c>
      <c r="F47" s="3">
        <f>D47+E47</f>
        <v>2740579892</v>
      </c>
      <c r="G47" s="3">
        <v>1563964084</v>
      </c>
      <c r="H47" s="3">
        <v>1563964084</v>
      </c>
      <c r="I47" s="3">
        <f>F47-G47</f>
        <v>1176615808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21179720</v>
      </c>
      <c r="E48" s="3">
        <v>-5818241</v>
      </c>
      <c r="F48" s="3">
        <f>D48+E48</f>
        <v>15361479</v>
      </c>
      <c r="G48" s="3">
        <v>151207</v>
      </c>
      <c r="H48" s="3">
        <v>151207</v>
      </c>
      <c r="I48" s="3">
        <f>F48-G48</f>
        <v>15210272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5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2018-11-07T20:22:13Z</cp:lastPrinted>
  <dcterms:created xsi:type="dcterms:W3CDTF">2016-05-11T16:34:31Z</dcterms:created>
  <dcterms:modified xsi:type="dcterms:W3CDTF">2022-07-26T15:00:53Z</dcterms:modified>
</cp:coreProperties>
</file>