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C72" i="1"/>
  <c r="E71" i="1"/>
  <c r="C71" i="1"/>
  <c r="C70" i="1" s="1"/>
  <c r="E70" i="1"/>
  <c r="E68" i="1"/>
  <c r="C68" i="1"/>
  <c r="C62" i="1" s="1"/>
  <c r="C67" i="1"/>
  <c r="C66" i="1"/>
  <c r="C65" i="1"/>
  <c r="E64" i="1"/>
  <c r="E62" i="1" s="1"/>
  <c r="E60" i="1"/>
  <c r="C60" i="1"/>
  <c r="C56" i="1" s="1"/>
  <c r="C54" i="1" s="1"/>
  <c r="E59" i="1"/>
  <c r="E58" i="1"/>
  <c r="C58" i="1"/>
  <c r="E56" i="1"/>
  <c r="E54" i="1" s="1"/>
  <c r="E52" i="1"/>
  <c r="C52" i="1"/>
  <c r="E51" i="1"/>
  <c r="E50" i="1"/>
  <c r="E49" i="1"/>
  <c r="C49" i="1"/>
  <c r="E48" i="1"/>
  <c r="C48" i="1"/>
  <c r="E47" i="1"/>
  <c r="E45" i="1" s="1"/>
  <c r="C45" i="1"/>
  <c r="C43" i="1"/>
  <c r="E42" i="1"/>
  <c r="C42" i="1"/>
  <c r="C41" i="1"/>
  <c r="E40" i="1"/>
  <c r="C40" i="1"/>
  <c r="E39" i="1"/>
  <c r="C39" i="1"/>
  <c r="E38" i="1"/>
  <c r="C38" i="1"/>
  <c r="C34" i="1" s="1"/>
  <c r="C32" i="1" s="1"/>
  <c r="E37" i="1"/>
  <c r="C37" i="1"/>
  <c r="E36" i="1"/>
  <c r="E34" i="1"/>
  <c r="E32" i="1" s="1"/>
  <c r="E30" i="1"/>
  <c r="E29" i="1"/>
  <c r="C29" i="1"/>
  <c r="C28" i="1"/>
  <c r="E27" i="1"/>
  <c r="C26" i="1"/>
  <c r="C25" i="1"/>
  <c r="C20" i="1" s="1"/>
  <c r="C24" i="1"/>
  <c r="E23" i="1"/>
  <c r="E22" i="1"/>
  <c r="E20" i="1" s="1"/>
  <c r="E18" i="1"/>
  <c r="E17" i="1"/>
  <c r="C17" i="1"/>
  <c r="E16" i="1"/>
  <c r="C15" i="1"/>
  <c r="C10" i="1" s="1"/>
  <c r="C8" i="1" s="1"/>
  <c r="E14" i="1"/>
  <c r="E13" i="1"/>
  <c r="E12" i="1"/>
  <c r="E10" i="1"/>
  <c r="E8" i="1" s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<sst xmlns="http://schemas.openxmlformats.org/spreadsheetml/2006/main" count="58" uniqueCount="58">
  <si>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</si>
  <si>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Y FIDEICOMISOS NO EMPRESARIALES Y NO FINANCIEROS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</si>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</sst>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4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>
        <row r="14">
          <cell r="B14">
            <v>5056246636</v>
          </cell>
          <cell r="C14">
            <v>3720323883</v>
          </cell>
          <cell r="F14">
            <v>3155814167</v>
          </cell>
          <cell r="G14">
            <v>3996393127</v>
          </cell>
        </row>
        <row r="17">
          <cell r="B17">
            <v>3061397944</v>
          </cell>
          <cell r="C17">
            <v>1342477246</v>
          </cell>
          <cell r="F17">
            <v>0</v>
          </cell>
          <cell r="G17">
            <v>0</v>
          </cell>
        </row>
        <row r="20">
          <cell r="B20">
            <v>438550903</v>
          </cell>
          <cell r="C20">
            <v>10000</v>
          </cell>
          <cell r="F20">
            <v>0</v>
          </cell>
          <cell r="G20">
            <v>0</v>
          </cell>
        </row>
        <row r="23">
          <cell r="B23">
            <v>3731834</v>
          </cell>
          <cell r="C23">
            <v>5888645</v>
          </cell>
          <cell r="F23">
            <v>0</v>
          </cell>
          <cell r="G23">
            <v>0</v>
          </cell>
        </row>
        <row r="26">
          <cell r="B26">
            <v>19959142</v>
          </cell>
          <cell r="C26">
            <v>19412291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536711758</v>
          </cell>
          <cell r="G29">
            <v>392724280</v>
          </cell>
        </row>
        <row r="32">
          <cell r="B32">
            <v>388962960</v>
          </cell>
          <cell r="C32">
            <v>338228160</v>
          </cell>
          <cell r="F32">
            <v>0</v>
          </cell>
          <cell r="G32">
            <v>0</v>
          </cell>
        </row>
        <row r="35">
          <cell r="F35">
            <v>1498286910</v>
          </cell>
          <cell r="G35">
            <v>42667369</v>
          </cell>
        </row>
        <row r="41">
          <cell r="B41">
            <v>597321211</v>
          </cell>
          <cell r="C41">
            <v>550629395</v>
          </cell>
          <cell r="F41">
            <v>2912951781</v>
          </cell>
          <cell r="G41">
            <v>2957206470</v>
          </cell>
        </row>
        <row r="44">
          <cell r="B44">
            <v>1233156405</v>
          </cell>
          <cell r="C44">
            <v>1232687578</v>
          </cell>
          <cell r="F44">
            <v>0</v>
          </cell>
          <cell r="G44">
            <v>0</v>
          </cell>
        </row>
        <row r="47">
          <cell r="B47">
            <v>25061838457</v>
          </cell>
          <cell r="C47">
            <v>25323591530</v>
          </cell>
          <cell r="F47">
            <v>0</v>
          </cell>
          <cell r="G47">
            <v>0</v>
          </cell>
        </row>
        <row r="50">
          <cell r="B50">
            <v>4704779952</v>
          </cell>
          <cell r="C50">
            <v>4770764188</v>
          </cell>
          <cell r="F50">
            <v>3363013547</v>
          </cell>
          <cell r="G50">
            <v>4903927437</v>
          </cell>
        </row>
        <row r="53">
          <cell r="B53">
            <v>43193443</v>
          </cell>
          <cell r="C53">
            <v>43250987</v>
          </cell>
          <cell r="F53">
            <v>634819712</v>
          </cell>
          <cell r="G53">
            <v>674035541</v>
          </cell>
        </row>
        <row r="56">
          <cell r="B56">
            <v>-826887048</v>
          </cell>
          <cell r="C56">
            <v>-827360000</v>
          </cell>
          <cell r="F56">
            <v>15076567</v>
          </cell>
          <cell r="G56">
            <v>15076567</v>
          </cell>
        </row>
        <row r="59">
          <cell r="B59">
            <v>10801638059</v>
          </cell>
          <cell r="C59">
            <v>12117114693</v>
          </cell>
        </row>
        <row r="62">
          <cell r="B62">
            <v>0</v>
          </cell>
          <cell r="C62">
            <v>0</v>
          </cell>
        </row>
        <row r="65">
          <cell r="B65">
            <v>465454161</v>
          </cell>
          <cell r="C65">
            <v>384376225</v>
          </cell>
        </row>
        <row r="70">
          <cell r="F70">
            <v>7592944</v>
          </cell>
          <cell r="G70">
            <v>7592944</v>
          </cell>
        </row>
        <row r="72">
          <cell r="F72">
            <v>2557360119</v>
          </cell>
          <cell r="G72">
            <v>2557503411</v>
          </cell>
        </row>
        <row r="74">
          <cell r="F74">
            <v>0</v>
          </cell>
          <cell r="G74">
            <v>0</v>
          </cell>
        </row>
        <row r="78">
          <cell r="F78">
            <v>3820141839</v>
          </cell>
          <cell r="G78">
            <v>5051841625</v>
          </cell>
        </row>
        <row r="80">
          <cell r="F80">
            <v>32194549929</v>
          </cell>
          <cell r="G80">
            <v>28076851187</v>
          </cell>
        </row>
        <row r="82">
          <cell r="F82">
            <v>350528490</v>
          </cell>
          <cell r="G82">
            <v>343089785</v>
          </cell>
        </row>
        <row r="84">
          <cell r="F84">
            <v>2478411</v>
          </cell>
          <cell r="G84">
            <v>2467193</v>
          </cell>
        </row>
        <row r="86">
          <cell r="F86">
            <v>17885</v>
          </cell>
          <cell r="G86">
            <v>17885</v>
          </cell>
        </row>
        <row r="91">
          <cell r="F91">
            <v>0</v>
          </cell>
          <cell r="G91">
            <v>0</v>
          </cell>
        </row>
        <row r="93">
          <cell r="F93">
            <v>0</v>
          </cell>
          <cell r="G93">
            <v>0</v>
          </cell>
        </row>
      </sheetData>
      <sheetData sheetId="6"/>
      <sheetData sheetId="7">
        <row r="4">
          <cell r="A4" t="str">
            <v>DEL 1 DE ENERO AL 30 DE JUNIO DE 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83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57" customWidth="1"/>
    <col min="4" max="4" width="5.7109375" style="57" customWidth="1"/>
    <col min="5" max="5" width="19.7109375" style="57" customWidth="1"/>
    <col min="6" max="6" width="5.7109375" style="57" customWidth="1"/>
    <col min="7" max="8" width="11.42578125" style="56"/>
    <col min="9" max="9" width="15.28515625" style="56" bestFit="1" customWidth="1"/>
    <col min="10" max="10" width="11.42578125" style="56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tr">
        <f>'[1]3 EVHP-P'!A4:F4</f>
        <v>DEL 1 DE ENERO AL 30 DE JUNIO DE 2022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3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4</v>
      </c>
      <c r="B6" s="7"/>
      <c r="C6" s="8" t="s">
        <v>5</v>
      </c>
      <c r="D6" s="8"/>
      <c r="E6" s="8" t="s">
        <v>6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7</v>
      </c>
      <c r="C8" s="16">
        <f>SUM(C10+C20)</f>
        <v>1645428298</v>
      </c>
      <c r="D8" s="12"/>
      <c r="E8" s="17">
        <f>SUM(E10+E20)</f>
        <v>3673377536</v>
      </c>
      <c r="F8" s="13"/>
      <c r="G8" s="14"/>
      <c r="H8" s="18"/>
      <c r="I8" s="19"/>
    </row>
    <row r="9" spans="1:10" s="10" customFormat="1" ht="7.5" customHeight="1" x14ac:dyDescent="0.25">
      <c r="B9" s="20"/>
      <c r="C9" s="12"/>
      <c r="D9" s="12"/>
      <c r="E9" s="12"/>
      <c r="F9" s="13"/>
      <c r="G9" s="14"/>
    </row>
    <row r="10" spans="1:10" s="21" customFormat="1" ht="12.75" x14ac:dyDescent="0.25">
      <c r="B10" s="20" t="s">
        <v>8</v>
      </c>
      <c r="C10" s="16">
        <f>SUM(C12:C18)</f>
        <v>2156811</v>
      </c>
      <c r="D10" s="22"/>
      <c r="E10" s="16">
        <f>SUM(E12:E18)</f>
        <v>3544666005</v>
      </c>
      <c r="F10" s="23"/>
      <c r="G10" s="24"/>
    </row>
    <row r="11" spans="1:10" s="21" customFormat="1" ht="3" customHeight="1" x14ac:dyDescent="0.25">
      <c r="B11" s="20"/>
      <c r="C11" s="22"/>
      <c r="D11" s="22"/>
      <c r="E11" s="25"/>
      <c r="F11" s="23"/>
      <c r="G11" s="24"/>
    </row>
    <row r="12" spans="1:10" s="21" customFormat="1" ht="12.75" x14ac:dyDescent="0.25">
      <c r="B12" s="26" t="s">
        <v>9</v>
      </c>
      <c r="C12" s="27">
        <v>0</v>
      </c>
      <c r="D12" s="28"/>
      <c r="E12" s="27">
        <f>SUM('[1]1ESF'!B14-'[1]1ESF'!C14)</f>
        <v>1335922753</v>
      </c>
      <c r="F12" s="23"/>
      <c r="G12" s="24"/>
    </row>
    <row r="13" spans="1:10" s="21" customFormat="1" ht="12.75" x14ac:dyDescent="0.25">
      <c r="B13" s="26" t="s">
        <v>10</v>
      </c>
      <c r="C13" s="27">
        <v>0</v>
      </c>
      <c r="D13" s="28"/>
      <c r="E13" s="27">
        <f>SUM('[1]1ESF'!B17-'[1]1ESF'!C17)</f>
        <v>1718920698</v>
      </c>
      <c r="F13" s="23"/>
      <c r="G13" s="24"/>
    </row>
    <row r="14" spans="1:10" s="21" customFormat="1" ht="12.75" x14ac:dyDescent="0.25">
      <c r="B14" s="26" t="s">
        <v>11</v>
      </c>
      <c r="C14" s="27">
        <v>0</v>
      </c>
      <c r="D14" s="25"/>
      <c r="E14" s="27">
        <f>SUM('[1]1ESF'!B20-'[1]1ESF'!C20)</f>
        <v>438540903</v>
      </c>
      <c r="F14" s="23"/>
      <c r="G14" s="24"/>
    </row>
    <row r="15" spans="1:10" s="21" customFormat="1" ht="12.75" customHeight="1" x14ac:dyDescent="0.25">
      <c r="B15" s="26" t="s">
        <v>12</v>
      </c>
      <c r="C15" s="27">
        <f>SUM('[1]1ESF'!C23-'[1]1ESF'!B23)</f>
        <v>2156811</v>
      </c>
      <c r="D15" s="25"/>
      <c r="E15" s="27">
        <v>0</v>
      </c>
      <c r="F15" s="23"/>
      <c r="G15" s="24"/>
    </row>
    <row r="16" spans="1:10" s="21" customFormat="1" ht="12.75" x14ac:dyDescent="0.25">
      <c r="B16" s="26" t="s">
        <v>13</v>
      </c>
      <c r="C16" s="27">
        <v>0</v>
      </c>
      <c r="D16" s="25"/>
      <c r="E16" s="27">
        <f>SUM('[1]1ESF'!B26-'[1]1ESF'!C26)</f>
        <v>546851</v>
      </c>
      <c r="F16" s="23"/>
      <c r="G16" s="24"/>
    </row>
    <row r="17" spans="2:9" s="21" customFormat="1" ht="12.75" x14ac:dyDescent="0.25">
      <c r="B17" s="26" t="s">
        <v>14</v>
      </c>
      <c r="C17" s="27">
        <f>SUM('[1]1ESF'!C29-'[1]1ESF'!B29)</f>
        <v>0</v>
      </c>
      <c r="D17" s="25"/>
      <c r="E17" s="27">
        <f>SUM('[1]1ESF'!B29-'[1]1ESF'!C29)</f>
        <v>0</v>
      </c>
      <c r="F17" s="23"/>
      <c r="G17" s="24"/>
      <c r="I17" s="23"/>
    </row>
    <row r="18" spans="2:9" s="21" customFormat="1" ht="12.75" x14ac:dyDescent="0.25">
      <c r="B18" s="26" t="s">
        <v>15</v>
      </c>
      <c r="C18" s="27">
        <v>0</v>
      </c>
      <c r="D18" s="25"/>
      <c r="E18" s="27">
        <f>SUM('[1]1ESF'!B32-'[1]1ESF'!C32)</f>
        <v>50734800</v>
      </c>
      <c r="F18" s="23"/>
      <c r="G18" s="24"/>
      <c r="I18" s="23"/>
    </row>
    <row r="19" spans="2:9" s="21" customFormat="1" ht="12.75" x14ac:dyDescent="0.25">
      <c r="B19" s="26"/>
      <c r="C19" s="28"/>
      <c r="D19" s="25"/>
      <c r="E19" s="28"/>
      <c r="F19" s="29"/>
      <c r="G19" s="24"/>
    </row>
    <row r="20" spans="2:9" s="21" customFormat="1" ht="12.75" x14ac:dyDescent="0.25">
      <c r="B20" s="20" t="s">
        <v>16</v>
      </c>
      <c r="C20" s="16">
        <f>SUM(C22:C30)</f>
        <v>1643271487</v>
      </c>
      <c r="D20" s="25"/>
      <c r="E20" s="16">
        <f>SUM(E22:E30)</f>
        <v>128711531</v>
      </c>
      <c r="F20" s="23"/>
      <c r="G20" s="24"/>
    </row>
    <row r="21" spans="2:9" s="21" customFormat="1" ht="3" customHeight="1" x14ac:dyDescent="0.25">
      <c r="B21" s="20"/>
      <c r="C21" s="30"/>
      <c r="D21" s="25"/>
      <c r="E21" s="28"/>
      <c r="F21" s="23"/>
      <c r="G21" s="24"/>
    </row>
    <row r="22" spans="2:9" s="31" customFormat="1" ht="12.75" x14ac:dyDescent="0.25">
      <c r="B22" s="26" t="s">
        <v>17</v>
      </c>
      <c r="C22" s="27">
        <v>0</v>
      </c>
      <c r="D22" s="25"/>
      <c r="E22" s="27">
        <f>SUM('[1]1ESF'!B41-'[1]1ESF'!C41)</f>
        <v>46691816</v>
      </c>
      <c r="F22" s="23"/>
      <c r="G22" s="14"/>
    </row>
    <row r="23" spans="2:9" s="21" customFormat="1" ht="12.75" x14ac:dyDescent="0.25">
      <c r="B23" s="26" t="s">
        <v>18</v>
      </c>
      <c r="C23" s="27">
        <v>0</v>
      </c>
      <c r="D23" s="25"/>
      <c r="E23" s="27">
        <f>SUM('[1]1ESF'!B44-'[1]1ESF'!C44)</f>
        <v>468827</v>
      </c>
      <c r="F23" s="23"/>
      <c r="G23" s="24"/>
      <c r="I23" s="32"/>
    </row>
    <row r="24" spans="2:9" s="21" customFormat="1" ht="12.75" x14ac:dyDescent="0.25">
      <c r="B24" s="26" t="s">
        <v>19</v>
      </c>
      <c r="C24" s="27">
        <f>SUM('[1]1ESF'!C47-'[1]1ESF'!B47)</f>
        <v>261753073</v>
      </c>
      <c r="D24" s="25"/>
      <c r="E24" s="27">
        <v>0</v>
      </c>
      <c r="F24" s="23"/>
      <c r="G24" s="24"/>
      <c r="I24" s="32"/>
    </row>
    <row r="25" spans="2:9" s="21" customFormat="1" ht="12.75" x14ac:dyDescent="0.25">
      <c r="B25" s="26" t="s">
        <v>20</v>
      </c>
      <c r="C25" s="27">
        <f>SUM('[1]1ESF'!C50-'[1]1ESF'!B50)</f>
        <v>65984236</v>
      </c>
      <c r="D25" s="25"/>
      <c r="E25" s="27">
        <v>0</v>
      </c>
      <c r="F25" s="23"/>
      <c r="G25" s="24"/>
      <c r="I25" s="32"/>
    </row>
    <row r="26" spans="2:9" s="31" customFormat="1" ht="12.75" x14ac:dyDescent="0.25">
      <c r="B26" s="26" t="s">
        <v>21</v>
      </c>
      <c r="C26" s="27">
        <f>SUM('[1]1ESF'!C53-'[1]1ESF'!B53)</f>
        <v>57544</v>
      </c>
      <c r="D26" s="25"/>
      <c r="E26" s="27">
        <v>0</v>
      </c>
      <c r="F26" s="23"/>
      <c r="G26" s="14"/>
    </row>
    <row r="27" spans="2:9" s="31" customFormat="1" ht="12.75" x14ac:dyDescent="0.25">
      <c r="B27" s="26" t="s">
        <v>22</v>
      </c>
      <c r="C27" s="27">
        <v>0</v>
      </c>
      <c r="D27" s="25"/>
      <c r="E27" s="27">
        <f>SUM('[1]1ESF'!B56-'[1]1ESF'!C56)</f>
        <v>472952</v>
      </c>
      <c r="F27" s="23"/>
      <c r="G27" s="14"/>
    </row>
    <row r="28" spans="2:9" s="31" customFormat="1" ht="12.75" x14ac:dyDescent="0.25">
      <c r="B28" s="26" t="s">
        <v>23</v>
      </c>
      <c r="C28" s="27">
        <f>SUM('[1]1ESF'!C59-'[1]1ESF'!B59)</f>
        <v>1315476634</v>
      </c>
      <c r="D28" s="25"/>
      <c r="E28" s="27">
        <v>0</v>
      </c>
      <c r="F28" s="23"/>
      <c r="G28" s="14"/>
    </row>
    <row r="29" spans="2:9" s="31" customFormat="1" ht="12.75" x14ac:dyDescent="0.25">
      <c r="B29" s="26" t="s">
        <v>24</v>
      </c>
      <c r="C29" s="27">
        <f>SUM('[1]1ESF'!C62-'[1]1ESF'!B62)</f>
        <v>0</v>
      </c>
      <c r="D29" s="25"/>
      <c r="E29" s="27">
        <f>SUM('[1]1ESF'!B62-'[1]1ESF'!C62)</f>
        <v>0</v>
      </c>
      <c r="F29" s="23"/>
      <c r="G29" s="14"/>
    </row>
    <row r="30" spans="2:9" s="31" customFormat="1" ht="12.75" x14ac:dyDescent="0.25">
      <c r="B30" s="26" t="s">
        <v>25</v>
      </c>
      <c r="C30" s="27">
        <v>0</v>
      </c>
      <c r="D30" s="25"/>
      <c r="E30" s="27">
        <f>SUM('[1]1ESF'!B65-'[1]1ESF'!C65)</f>
        <v>81077936</v>
      </c>
      <c r="F30" s="23"/>
      <c r="G30" s="14"/>
    </row>
    <row r="31" spans="2:9" s="21" customFormat="1" ht="12.75" x14ac:dyDescent="0.25">
      <c r="B31" s="33"/>
      <c r="C31" s="28"/>
      <c r="D31" s="34"/>
      <c r="E31" s="28"/>
      <c r="F31" s="23"/>
      <c r="G31" s="24"/>
    </row>
    <row r="32" spans="2:9" s="21" customFormat="1" x14ac:dyDescent="0.25">
      <c r="B32" s="15" t="s">
        <v>26</v>
      </c>
      <c r="C32" s="16">
        <f>SUM(C34+C45)</f>
        <v>1599607019</v>
      </c>
      <c r="D32" s="12"/>
      <c r="E32" s="16">
        <f>SUM(E34+E45)</f>
        <v>2464963368</v>
      </c>
      <c r="F32" s="23"/>
      <c r="G32" s="24"/>
    </row>
    <row r="33" spans="2:9" s="10" customFormat="1" ht="7.5" customHeight="1" x14ac:dyDescent="0.25">
      <c r="B33" s="20"/>
      <c r="C33" s="28"/>
      <c r="D33" s="12"/>
      <c r="E33" s="28"/>
      <c r="F33" s="13"/>
      <c r="G33" s="14"/>
      <c r="I33" s="18"/>
    </row>
    <row r="34" spans="2:9" s="21" customFormat="1" ht="12.75" x14ac:dyDescent="0.25">
      <c r="B34" s="20" t="s">
        <v>27</v>
      </c>
      <c r="C34" s="16">
        <f>SUM(C36:C43)</f>
        <v>1599607019</v>
      </c>
      <c r="D34" s="34"/>
      <c r="E34" s="16">
        <f>SUM(E36:E43)</f>
        <v>840578960</v>
      </c>
      <c r="F34" s="23"/>
      <c r="G34" s="24"/>
      <c r="I34" s="32"/>
    </row>
    <row r="35" spans="2:9" s="21" customFormat="1" ht="3" customHeight="1" x14ac:dyDescent="0.25">
      <c r="B35" s="20"/>
      <c r="C35" s="28"/>
      <c r="D35" s="34"/>
      <c r="E35" s="30"/>
      <c r="F35" s="23"/>
      <c r="G35" s="24"/>
    </row>
    <row r="36" spans="2:9" s="21" customFormat="1" ht="12.75" x14ac:dyDescent="0.25">
      <c r="B36" s="26" t="s">
        <v>28</v>
      </c>
      <c r="C36" s="27">
        <v>0</v>
      </c>
      <c r="D36" s="25"/>
      <c r="E36" s="27">
        <f>SUM('[1]1ESF'!G14-'[1]1ESF'!F14)</f>
        <v>840578960</v>
      </c>
      <c r="F36" s="25"/>
      <c r="G36" s="24"/>
    </row>
    <row r="37" spans="2:9" s="21" customFormat="1" ht="12.75" customHeight="1" x14ac:dyDescent="0.25">
      <c r="B37" s="35" t="s">
        <v>29</v>
      </c>
      <c r="C37" s="27">
        <f>SUM('[1]1ESF'!F17-'[1]1ESF'!G17)</f>
        <v>0</v>
      </c>
      <c r="D37" s="25"/>
      <c r="E37" s="27">
        <f>SUM('[1]1ESF'!G17-'[1]1ESF'!F17)</f>
        <v>0</v>
      </c>
      <c r="F37" s="25"/>
      <c r="G37" s="24"/>
    </row>
    <row r="38" spans="2:9" s="21" customFormat="1" ht="12.75" customHeight="1" x14ac:dyDescent="0.25">
      <c r="B38" s="35" t="s">
        <v>30</v>
      </c>
      <c r="C38" s="27">
        <f>SUM('[1]1ESF'!F20-'[1]1ESF'!G20)</f>
        <v>0</v>
      </c>
      <c r="D38" s="25"/>
      <c r="E38" s="27">
        <f>SUM('[1]1ESF'!G20-'[1]1ESF'!F20)</f>
        <v>0</v>
      </c>
      <c r="F38" s="25"/>
      <c r="G38" s="24"/>
    </row>
    <row r="39" spans="2:9" s="21" customFormat="1" ht="12.75" customHeight="1" x14ac:dyDescent="0.25">
      <c r="B39" s="35" t="s">
        <v>31</v>
      </c>
      <c r="C39" s="27">
        <f>SUM('[1]1ESF'!F23-'[1]1ESF'!G23)</f>
        <v>0</v>
      </c>
      <c r="D39" s="25"/>
      <c r="E39" s="27">
        <f>SUM('[1]1ESF'!G23-'[1]1ESF'!F23)</f>
        <v>0</v>
      </c>
      <c r="F39" s="25"/>
      <c r="G39" s="24"/>
    </row>
    <row r="40" spans="2:9" s="21" customFormat="1" ht="12.75" customHeight="1" x14ac:dyDescent="0.25">
      <c r="B40" s="35" t="s">
        <v>32</v>
      </c>
      <c r="C40" s="27">
        <f>SUM('[1]1ESF'!F26-'[1]1ESF'!G26)</f>
        <v>0</v>
      </c>
      <c r="D40" s="25"/>
      <c r="E40" s="27">
        <f>SUM('[1]1ESF'!G26-'[1]1ESF'!F26)</f>
        <v>0</v>
      </c>
      <c r="F40" s="25"/>
      <c r="G40" s="24"/>
    </row>
    <row r="41" spans="2:9" s="21" customFormat="1" ht="12.75" x14ac:dyDescent="0.25">
      <c r="B41" s="26" t="s">
        <v>33</v>
      </c>
      <c r="C41" s="27">
        <f>SUM('[1]1ESF'!F29-'[1]1ESF'!G29)</f>
        <v>143987478</v>
      </c>
      <c r="D41" s="25"/>
      <c r="E41" s="27">
        <v>0</v>
      </c>
      <c r="F41" s="25"/>
      <c r="G41" s="24"/>
    </row>
    <row r="42" spans="2:9" s="21" customFormat="1" ht="12.75" x14ac:dyDescent="0.25">
      <c r="B42" s="36" t="s">
        <v>34</v>
      </c>
      <c r="C42" s="27">
        <f>SUM('[1]1ESF'!F32-'[1]1ESF'!G32)</f>
        <v>0</v>
      </c>
      <c r="D42" s="25"/>
      <c r="E42" s="27">
        <f>SUM('[1]1ESF'!G32-'[1]1ESF'!F32)</f>
        <v>0</v>
      </c>
      <c r="F42" s="25"/>
      <c r="G42" s="24"/>
    </row>
    <row r="43" spans="2:9" s="21" customFormat="1" ht="12.75" x14ac:dyDescent="0.25">
      <c r="B43" s="36" t="s">
        <v>35</v>
      </c>
      <c r="C43" s="27">
        <f>SUM('[1]1ESF'!F35-'[1]1ESF'!G35)</f>
        <v>1455619541</v>
      </c>
      <c r="D43" s="25"/>
      <c r="E43" s="27">
        <v>0</v>
      </c>
      <c r="F43" s="25"/>
      <c r="G43" s="24"/>
    </row>
    <row r="44" spans="2:9" s="21" customFormat="1" ht="12.75" x14ac:dyDescent="0.25">
      <c r="B44" s="24"/>
      <c r="C44" s="28"/>
      <c r="D44" s="22"/>
      <c r="E44" s="28"/>
      <c r="F44" s="22"/>
      <c r="G44" s="24"/>
    </row>
    <row r="45" spans="2:9" s="21" customFormat="1" ht="12.75" x14ac:dyDescent="0.25">
      <c r="B45" s="20" t="s">
        <v>36</v>
      </c>
      <c r="C45" s="16">
        <f>SUM(C47:C52)</f>
        <v>0</v>
      </c>
      <c r="D45" s="25"/>
      <c r="E45" s="16">
        <f>SUM(E47:E52)</f>
        <v>1624384408</v>
      </c>
      <c r="F45" s="25"/>
      <c r="G45" s="24"/>
    </row>
    <row r="46" spans="2:9" s="38" customFormat="1" ht="3" customHeight="1" x14ac:dyDescent="0.25">
      <c r="B46" s="20"/>
      <c r="C46" s="37">
        <v>0</v>
      </c>
      <c r="D46" s="25"/>
      <c r="E46" s="30"/>
      <c r="F46" s="25"/>
      <c r="G46" s="24"/>
    </row>
    <row r="47" spans="2:9" s="40" customFormat="1" ht="12.75" x14ac:dyDescent="0.2">
      <c r="B47" s="26" t="s">
        <v>37</v>
      </c>
      <c r="C47" s="27">
        <v>0</v>
      </c>
      <c r="D47" s="25"/>
      <c r="E47" s="27">
        <f>SUM('[1]1ESF'!G41-'[1]1ESF'!F41)</f>
        <v>44254689</v>
      </c>
      <c r="F47" s="25"/>
      <c r="G47" s="39"/>
    </row>
    <row r="48" spans="2:9" s="40" customFormat="1" ht="12.75" customHeight="1" x14ac:dyDescent="0.2">
      <c r="B48" s="26" t="s">
        <v>38</v>
      </c>
      <c r="C48" s="27">
        <f>SUM('[1]1ESF'!F44-'[1]1ESF'!G44)</f>
        <v>0</v>
      </c>
      <c r="D48" s="25"/>
      <c r="E48" s="27">
        <f>SUM('[1]1ESF'!G44-'[1]1ESF'!F44)</f>
        <v>0</v>
      </c>
      <c r="F48" s="25"/>
      <c r="G48" s="39"/>
    </row>
    <row r="49" spans="2:7" s="40" customFormat="1" ht="12.75" x14ac:dyDescent="0.2">
      <c r="B49" s="26" t="s">
        <v>39</v>
      </c>
      <c r="C49" s="27">
        <f>SUM('[1]1ESF'!F47-'[1]1ESF'!G47)</f>
        <v>0</v>
      </c>
      <c r="D49" s="25"/>
      <c r="E49" s="27">
        <f>SUM('[1]1ESF'!G47-'[1]1ESF'!F47)</f>
        <v>0</v>
      </c>
      <c r="F49" s="25"/>
      <c r="G49" s="39"/>
    </row>
    <row r="50" spans="2:7" s="40" customFormat="1" ht="12.75" x14ac:dyDescent="0.2">
      <c r="B50" s="26" t="s">
        <v>40</v>
      </c>
      <c r="C50" s="27">
        <v>0</v>
      </c>
      <c r="D50" s="25"/>
      <c r="E50" s="27">
        <f>SUM('[1]1ESF'!G50-'[1]1ESF'!F50)</f>
        <v>1540913890</v>
      </c>
      <c r="F50" s="25"/>
      <c r="G50" s="39"/>
    </row>
    <row r="51" spans="2:7" s="40" customFormat="1" ht="12.75" x14ac:dyDescent="0.2">
      <c r="B51" s="41" t="s">
        <v>41</v>
      </c>
      <c r="C51" s="27">
        <v>0</v>
      </c>
      <c r="D51" s="25"/>
      <c r="E51" s="27">
        <f>SUM('[1]1ESF'!G53-'[1]1ESF'!F53)</f>
        <v>39215829</v>
      </c>
      <c r="F51" s="25"/>
      <c r="G51" s="39"/>
    </row>
    <row r="52" spans="2:7" s="40" customFormat="1" ht="12.75" x14ac:dyDescent="0.2">
      <c r="B52" s="41" t="s">
        <v>42</v>
      </c>
      <c r="C52" s="27">
        <f>SUM('[1]1ESF'!F56-'[1]1ESF'!G56)</f>
        <v>0</v>
      </c>
      <c r="D52" s="25"/>
      <c r="E52" s="27">
        <f>SUM('[1]1ESF'!G56-'[1]1ESF'!F56)</f>
        <v>0</v>
      </c>
      <c r="F52" s="25"/>
      <c r="G52" s="39"/>
    </row>
    <row r="53" spans="2:7" s="42" customFormat="1" ht="12.75" x14ac:dyDescent="0.2">
      <c r="B53" s="20"/>
      <c r="C53" s="28"/>
      <c r="D53" s="25"/>
      <c r="E53" s="28"/>
      <c r="F53" s="25"/>
      <c r="G53" s="39"/>
    </row>
    <row r="54" spans="2:7" s="42" customFormat="1" x14ac:dyDescent="0.2">
      <c r="B54" s="15" t="s">
        <v>43</v>
      </c>
      <c r="C54" s="16">
        <f>SUM(C56+C62)</f>
        <v>4125148665</v>
      </c>
      <c r="D54" s="34"/>
      <c r="E54" s="16">
        <f>SUM(E56+E62)</f>
        <v>1231843078</v>
      </c>
      <c r="F54" s="25"/>
      <c r="G54" s="39"/>
    </row>
    <row r="55" spans="2:7" s="42" customFormat="1" ht="12.75" x14ac:dyDescent="0.2">
      <c r="B55" s="20"/>
      <c r="C55" s="28"/>
      <c r="D55" s="12"/>
      <c r="E55" s="30"/>
      <c r="F55" s="25"/>
      <c r="G55" s="39"/>
    </row>
    <row r="56" spans="2:7" s="42" customFormat="1" ht="12.75" x14ac:dyDescent="0.2">
      <c r="B56" s="33" t="s">
        <v>44</v>
      </c>
      <c r="C56" s="16">
        <f>SUM(C58:C60)</f>
        <v>0</v>
      </c>
      <c r="D56" s="25"/>
      <c r="E56" s="16">
        <f>SUM(E58:E60)</f>
        <v>143292</v>
      </c>
      <c r="F56" s="25"/>
      <c r="G56" s="39"/>
    </row>
    <row r="57" spans="2:7" s="42" customFormat="1" ht="3" customHeight="1" x14ac:dyDescent="0.2">
      <c r="B57" s="33"/>
      <c r="C57" s="28"/>
      <c r="D57" s="25"/>
      <c r="E57" s="30"/>
      <c r="F57" s="25"/>
      <c r="G57" s="39"/>
    </row>
    <row r="58" spans="2:7" s="42" customFormat="1" ht="12.75" customHeight="1" x14ac:dyDescent="0.2">
      <c r="B58" s="43" t="s">
        <v>45</v>
      </c>
      <c r="C58" s="27">
        <f>SUM('[1]1ESF'!F70-'[1]1ESF'!G70)</f>
        <v>0</v>
      </c>
      <c r="D58" s="25"/>
      <c r="E58" s="27">
        <f>SUM('[1]1ESF'!G70-'[1]1ESF'!F70)</f>
        <v>0</v>
      </c>
      <c r="F58" s="25"/>
      <c r="G58" s="39"/>
    </row>
    <row r="59" spans="2:7" s="42" customFormat="1" ht="12.75" x14ac:dyDescent="0.2">
      <c r="B59" s="43" t="s">
        <v>46</v>
      </c>
      <c r="C59" s="27">
        <v>0</v>
      </c>
      <c r="D59" s="25"/>
      <c r="E59" s="27">
        <f>SUM('[1]1ESF'!G72-'[1]1ESF'!F72)</f>
        <v>143292</v>
      </c>
      <c r="F59" s="25"/>
      <c r="G59" s="39"/>
    </row>
    <row r="60" spans="2:7" s="42" customFormat="1" ht="12.75" x14ac:dyDescent="0.2">
      <c r="B60" s="43" t="s">
        <v>47</v>
      </c>
      <c r="C60" s="27">
        <f>SUM('[1]1ESF'!F74-'[1]1ESF'!G74)</f>
        <v>0</v>
      </c>
      <c r="D60" s="25"/>
      <c r="E60" s="27">
        <f>SUM('[1]1ESF'!G74-'[1]1ESF'!F74)</f>
        <v>0</v>
      </c>
      <c r="F60" s="25"/>
      <c r="G60" s="39"/>
    </row>
    <row r="61" spans="2:7" s="42" customFormat="1" ht="12.75" x14ac:dyDescent="0.2">
      <c r="B61" s="43"/>
      <c r="C61" s="28"/>
      <c r="D61" s="25"/>
      <c r="E61" s="30"/>
      <c r="F61" s="25"/>
      <c r="G61" s="39"/>
    </row>
    <row r="62" spans="2:7" s="42" customFormat="1" ht="12.75" x14ac:dyDescent="0.2">
      <c r="B62" s="33" t="s">
        <v>48</v>
      </c>
      <c r="C62" s="16">
        <f>SUM(C64:C68)</f>
        <v>4125148665</v>
      </c>
      <c r="D62" s="22"/>
      <c r="E62" s="16">
        <f>SUM(E64:E68)</f>
        <v>1231699786</v>
      </c>
      <c r="F62" s="22"/>
      <c r="G62" s="39"/>
    </row>
    <row r="63" spans="2:7" s="42" customFormat="1" ht="3" customHeight="1" x14ac:dyDescent="0.2">
      <c r="B63" s="33"/>
      <c r="C63" s="28"/>
      <c r="D63" s="22"/>
      <c r="E63" s="30"/>
      <c r="F63" s="22"/>
      <c r="G63" s="39"/>
    </row>
    <row r="64" spans="2:7" s="42" customFormat="1" ht="12.75" x14ac:dyDescent="0.2">
      <c r="B64" s="43" t="s">
        <v>49</v>
      </c>
      <c r="C64" s="27">
        <v>0</v>
      </c>
      <c r="D64" s="25"/>
      <c r="E64" s="27">
        <f>SUM('[1]1ESF'!G78-'[1]1ESF'!F78)</f>
        <v>1231699786</v>
      </c>
      <c r="F64" s="25"/>
      <c r="G64" s="39"/>
    </row>
    <row r="65" spans="1:7" s="44" customFormat="1" ht="12.75" x14ac:dyDescent="0.2">
      <c r="B65" s="43" t="s">
        <v>50</v>
      </c>
      <c r="C65" s="27">
        <f>SUM('[1]1ESF'!F80-'[1]1ESF'!G80)</f>
        <v>4117698742</v>
      </c>
      <c r="D65" s="25"/>
      <c r="E65" s="27">
        <v>0</v>
      </c>
      <c r="F65" s="25"/>
      <c r="G65" s="45"/>
    </row>
    <row r="66" spans="1:7" s="44" customFormat="1" ht="12.75" customHeight="1" x14ac:dyDescent="0.2">
      <c r="B66" s="43" t="s">
        <v>51</v>
      </c>
      <c r="C66" s="27">
        <f>SUM('[1]1ESF'!F82-'[1]1ESF'!G82)</f>
        <v>7438705</v>
      </c>
      <c r="D66" s="25"/>
      <c r="E66" s="27">
        <v>0</v>
      </c>
      <c r="F66" s="25"/>
      <c r="G66" s="45"/>
    </row>
    <row r="67" spans="1:7" s="44" customFormat="1" ht="12.75" customHeight="1" x14ac:dyDescent="0.2">
      <c r="B67" s="43" t="s">
        <v>52</v>
      </c>
      <c r="C67" s="27">
        <f>SUM('[1]1ESF'!F84-'[1]1ESF'!G84)</f>
        <v>11218</v>
      </c>
      <c r="D67" s="25"/>
      <c r="E67" s="27">
        <v>0</v>
      </c>
      <c r="F67" s="25"/>
      <c r="G67" s="45"/>
    </row>
    <row r="68" spans="1:7" s="44" customFormat="1" ht="12.75" customHeight="1" x14ac:dyDescent="0.2">
      <c r="B68" s="43" t="s">
        <v>53</v>
      </c>
      <c r="C68" s="27">
        <f>SUM('[1]1ESF'!F86-'[1]1ESF'!G86)</f>
        <v>0</v>
      </c>
      <c r="D68" s="25"/>
      <c r="E68" s="27">
        <f>SUM('[1]1ESF'!G86-'[1]1ESF'!F86)</f>
        <v>0</v>
      </c>
      <c r="F68" s="25"/>
      <c r="G68" s="45"/>
    </row>
    <row r="69" spans="1:7" s="44" customFormat="1" ht="12.75" customHeight="1" x14ac:dyDescent="0.2">
      <c r="B69" s="43"/>
      <c r="C69" s="25"/>
      <c r="D69" s="25"/>
      <c r="E69" s="30"/>
      <c r="F69" s="25"/>
      <c r="G69" s="45"/>
    </row>
    <row r="70" spans="1:7" s="44" customFormat="1" ht="12.75" x14ac:dyDescent="0.2">
      <c r="B70" s="46" t="s">
        <v>54</v>
      </c>
      <c r="C70" s="16">
        <f>SUM(C71:E72)</f>
        <v>0</v>
      </c>
      <c r="D70" s="25"/>
      <c r="E70" s="16">
        <f>SUM(E71:G72)</f>
        <v>0</v>
      </c>
      <c r="F70" s="25"/>
      <c r="G70" s="45"/>
    </row>
    <row r="71" spans="1:7" s="44" customFormat="1" ht="12.75" x14ac:dyDescent="0.2">
      <c r="B71" s="41" t="s">
        <v>55</v>
      </c>
      <c r="C71" s="27">
        <f>SUM('[1]1ESF'!F91-'[1]1ESF'!G91)</f>
        <v>0</v>
      </c>
      <c r="D71" s="25"/>
      <c r="E71" s="27">
        <f>SUM('[1]1ESF'!G91-'[1]1ESF'!F91)</f>
        <v>0</v>
      </c>
      <c r="F71" s="25"/>
      <c r="G71" s="45"/>
    </row>
    <row r="72" spans="1:7" s="44" customFormat="1" ht="12.75" x14ac:dyDescent="0.2">
      <c r="B72" s="41" t="s">
        <v>56</v>
      </c>
      <c r="C72" s="27">
        <f>SUM('[1]1ESF'!F93-'[1]1ESF'!G93)</f>
        <v>0</v>
      </c>
      <c r="D72" s="25"/>
      <c r="E72" s="27">
        <f>SUM('[1]1ESF'!G93-'[1]1ESF'!F93)</f>
        <v>0</v>
      </c>
      <c r="F72" s="25"/>
      <c r="G72" s="45"/>
    </row>
    <row r="73" spans="1:7" s="44" customFormat="1" ht="3.75" customHeight="1" x14ac:dyDescent="0.2">
      <c r="A73" s="47"/>
      <c r="B73" s="48"/>
      <c r="C73" s="49"/>
      <c r="D73" s="49"/>
      <c r="E73" s="49"/>
      <c r="F73" s="49"/>
      <c r="G73" s="45"/>
    </row>
    <row r="74" spans="1:7" s="52" customFormat="1" ht="12.75" customHeight="1" x14ac:dyDescent="0.2">
      <c r="A74" s="42"/>
      <c r="B74" s="50" t="s">
        <v>57</v>
      </c>
      <c r="C74" s="50"/>
      <c r="D74" s="50"/>
      <c r="E74" s="50"/>
      <c r="F74" s="50"/>
      <c r="G74" s="51"/>
    </row>
    <row r="75" spans="1:7" s="52" customFormat="1" ht="12.75" x14ac:dyDescent="0.2">
      <c r="A75" s="42"/>
      <c r="B75" s="53"/>
      <c r="C75" s="54"/>
      <c r="D75" s="54"/>
      <c r="E75" s="54"/>
      <c r="F75" s="55"/>
      <c r="G75" s="51"/>
    </row>
    <row r="76" spans="1:7" s="56" customFormat="1" ht="12.75" x14ac:dyDescent="0.2">
      <c r="A76" s="42"/>
      <c r="B76" s="42"/>
      <c r="C76" s="55"/>
      <c r="D76" s="55"/>
      <c r="E76" s="55"/>
      <c r="F76" s="55"/>
    </row>
    <row r="77" spans="1:7" s="56" customFormat="1" ht="12.75" x14ac:dyDescent="0.2">
      <c r="A77" s="42"/>
      <c r="B77" s="42"/>
      <c r="C77" s="55"/>
      <c r="D77" s="55"/>
      <c r="E77" s="55"/>
      <c r="F77" s="55"/>
    </row>
    <row r="78" spans="1:7" s="56" customFormat="1" ht="12.75" x14ac:dyDescent="0.2">
      <c r="A78" s="42"/>
      <c r="B78" s="42"/>
      <c r="C78" s="55"/>
      <c r="D78" s="55"/>
      <c r="E78" s="55"/>
      <c r="F78" s="55"/>
    </row>
    <row r="79" spans="1:7" s="56" customFormat="1" ht="12.75" x14ac:dyDescent="0.2">
      <c r="A79" s="42"/>
      <c r="B79" s="42"/>
      <c r="C79" s="55"/>
      <c r="D79" s="55"/>
      <c r="E79" s="55"/>
      <c r="F79" s="55"/>
    </row>
    <row r="80" spans="1:7" s="56" customFormat="1" ht="12.75" x14ac:dyDescent="0.2">
      <c r="A80" s="42"/>
      <c r="B80" s="42"/>
      <c r="C80" s="55"/>
      <c r="D80" s="55"/>
      <c r="E80" s="55"/>
      <c r="F80" s="55"/>
    </row>
    <row r="81" spans="1:6" s="56" customFormat="1" ht="12.75" x14ac:dyDescent="0.2">
      <c r="A81" s="42"/>
      <c r="B81" s="42"/>
      <c r="C81" s="55"/>
      <c r="D81" s="55"/>
      <c r="E81" s="55"/>
      <c r="F81" s="55"/>
    </row>
    <row r="82" spans="1:6" s="56" customFormat="1" ht="12.75" x14ac:dyDescent="0.2">
      <c r="A82" s="42"/>
      <c r="B82" s="42"/>
      <c r="C82" s="55"/>
      <c r="D82" s="55"/>
      <c r="E82" s="55"/>
      <c r="F82" s="55"/>
    </row>
    <row r="83" spans="1:6" s="56" customFormat="1" ht="12.75" x14ac:dyDescent="0.2">
      <c r="A83" s="42"/>
      <c r="B83" s="42"/>
      <c r="C83" s="55"/>
      <c r="D83" s="55"/>
      <c r="E83" s="55"/>
      <c r="F83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2022-07-28T18:39:51Z</dcterms:created>
  <dcterms:modified xsi:type="dcterms:W3CDTF">2022-07-28T18:39:52Z</dcterms:modified>
</cp:coreProperties>
</file>