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-315" yWindow="5295" windowWidth="19320" windowHeight="6105"/>
  </bookViews>
  <sheets>
    <sheet name="19 Entidades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5" l="1"/>
  <c r="G19" i="45" l="1"/>
  <c r="F21" i="45" l="1"/>
  <c r="F27" i="45"/>
  <c r="F26" i="45"/>
  <c r="F24" i="45"/>
  <c r="F23" i="45"/>
  <c r="F22" i="45"/>
  <c r="F36" i="45" l="1"/>
  <c r="I36" i="45" s="1"/>
  <c r="E15" i="45"/>
  <c r="F16" i="45"/>
  <c r="E44" i="45"/>
  <c r="F49" i="45"/>
  <c r="I49" i="45" s="1"/>
  <c r="F48" i="45"/>
  <c r="I48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I27" i="45"/>
  <c r="I26" i="45"/>
  <c r="F25" i="45"/>
  <c r="I25" i="45" s="1"/>
  <c r="I24" i="45"/>
  <c r="I23" i="45"/>
  <c r="I22" i="45"/>
  <c r="I21" i="45"/>
  <c r="F20" i="45"/>
  <c r="I20" i="45" s="1"/>
  <c r="H19" i="45"/>
  <c r="H13" i="45" s="1"/>
  <c r="D19" i="45"/>
  <c r="F17" i="45"/>
  <c r="I17" i="45" s="1"/>
  <c r="H15" i="45"/>
  <c r="G15" i="45"/>
  <c r="G13" i="45" s="1"/>
  <c r="G11" i="45" s="1"/>
  <c r="D15" i="45"/>
  <c r="I40" i="45"/>
  <c r="E13" i="45" l="1"/>
  <c r="E11" i="45" s="1"/>
  <c r="F34" i="45"/>
  <c r="H11" i="45"/>
  <c r="D13" i="45"/>
  <c r="D11" i="45" s="1"/>
  <c r="F29" i="45"/>
  <c r="I34" i="45"/>
  <c r="F19" i="45"/>
  <c r="I29" i="45"/>
  <c r="F44" i="45"/>
  <c r="I19" i="45"/>
  <c r="F15" i="45"/>
  <c r="I38" i="45"/>
  <c r="I16" i="45"/>
  <c r="I15" i="45" s="1"/>
  <c r="F38" i="45"/>
  <c r="I13" i="45" l="1"/>
  <c r="I11" i="45" s="1"/>
  <c r="F13" i="45"/>
  <c r="F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<sst xmlns="http://schemas.openxmlformats.org/spreadsheetml/2006/main" count="47" uniqueCount="47">
  <si>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</si>
  <si>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</si>
  <si>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</si>
  <si>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</si>
  <si>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</si>
  <si>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</si>
  <si>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</si>
  <si>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</si>
  <si>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</si>
  <si>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</si>
  <si>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</si>
  <si>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</si>
  <si>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</si>
  <si>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</si>
  <si>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</si>
  <si>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</si>
  <si>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</si>
  <si>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</si>
  <si>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</si>
  <si>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</si>
  <si>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</si>
  <si>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</si>
  <si>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</si>
  <si>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</si>
  <si>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</si>
  <si>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</si>
  <si>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</si>
  <si>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</si>
  <si>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</si>
  <si>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</si>
  <si>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</si>
  <si>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</si>
  <si>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</si>
  <si>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</si>
  <si>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</si>
  <si>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</si>
  <si>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</si>
  <si>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</si>
  <si>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</si>
  <si>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</si>
  <si>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</si>
  <si>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</si>
  <si>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</si>
  <si>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ENTIDADES PARAESTATALES Y FIDEICOMISOS NO EMPRESARIALES Y NO FINANCIEROS</t>
  </si>
  <si>
    <t>GOBIERNO CONSTITUCIONAL DEL ESTADO DE CHIAPAS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</si>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</sst>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7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3" fillId="0" borderId="0" xfId="6" applyFont="1" applyBorder="1"/>
    <xf numFmtId="0" fontId="4" fillId="0" borderId="0" xfId="6" applyFont="1" applyBorder="1"/>
    <xf numFmtId="0" fontId="3" fillId="0" borderId="0" xfId="6" applyFont="1"/>
    <xf numFmtId="166" fontId="6" fillId="0" borderId="0" xfId="8" applyNumberFormat="1" applyFont="1" applyFill="1" applyBorder="1" applyAlignment="1">
      <alignment vertical="top"/>
    </xf>
    <xf numFmtId="0" fontId="7" fillId="0" borderId="0" xfId="0" applyFont="1" applyAlignment="1">
      <alignment vertical="top"/>
    </xf>
    <xf numFmtId="166" fontId="8" fillId="0" borderId="0" xfId="8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3" fillId="0" borderId="1" xfId="6" applyFont="1" applyBorder="1"/>
    <xf numFmtId="165" fontId="3" fillId="2" borderId="0" xfId="6" applyNumberFormat="1" applyFont="1" applyFill="1" applyBorder="1" applyAlignment="1">
      <alignment horizontal="right"/>
    </xf>
    <xf numFmtId="0" fontId="4" fillId="0" borderId="0" xfId="6" applyFont="1"/>
    <xf numFmtId="0" fontId="3" fillId="0" borderId="0" xfId="6" applyFont="1" applyFill="1" applyBorder="1"/>
    <xf numFmtId="0" fontId="5" fillId="0" borderId="0" xfId="6" applyFont="1" applyFill="1" applyBorder="1"/>
    <xf numFmtId="0" fontId="3" fillId="0" borderId="0" xfId="6" applyFont="1" applyFill="1"/>
    <xf numFmtId="165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/>
    </xf>
    <xf numFmtId="166" fontId="3" fillId="0" borderId="0" xfId="6" applyNumberFormat="1" applyFont="1"/>
    <xf numFmtId="0" fontId="9" fillId="3" borderId="0" xfId="6" applyFont="1" applyFill="1" applyBorder="1" applyAlignment="1"/>
    <xf numFmtId="164" fontId="13" fillId="4" borderId="7" xfId="0" applyNumberFormat="1" applyFont="1" applyFill="1" applyBorder="1" applyAlignment="1">
      <alignment horizontal="center" vertical="center" wrapText="1"/>
    </xf>
    <xf numFmtId="0" fontId="13" fillId="4" borderId="10" xfId="7" applyFont="1" applyFill="1" applyBorder="1" applyAlignment="1">
      <alignment horizontal="center" vertical="center" wrapText="1"/>
    </xf>
    <xf numFmtId="0" fontId="13" fillId="4" borderId="11" xfId="7" applyFont="1" applyFill="1" applyBorder="1" applyAlignment="1">
      <alignment horizontal="center" vertical="center" wrapText="1"/>
    </xf>
    <xf numFmtId="166" fontId="15" fillId="0" borderId="0" xfId="8" applyNumberFormat="1" applyFont="1" applyFill="1" applyBorder="1" applyAlignment="1">
      <alignment vertical="top"/>
    </xf>
    <xf numFmtId="0" fontId="16" fillId="0" borderId="0" xfId="0" applyFont="1" applyFill="1" applyAlignment="1">
      <alignment vertical="top"/>
    </xf>
    <xf numFmtId="0" fontId="16" fillId="0" borderId="0" xfId="0" applyFont="1" applyAlignment="1">
      <alignment vertical="top"/>
    </xf>
    <xf numFmtId="166" fontId="1" fillId="0" borderId="0" xfId="8" applyNumberFormat="1" applyFont="1" applyFill="1" applyBorder="1" applyAlignment="1">
      <alignment vertical="top"/>
    </xf>
    <xf numFmtId="166" fontId="15" fillId="0" borderId="0" xfId="8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16" fillId="0" borderId="0" xfId="0" applyFont="1" applyFill="1" applyAlignment="1">
      <alignment horizontal="justify" vertical="top" wrapText="1"/>
    </xf>
    <xf numFmtId="0" fontId="16" fillId="0" borderId="0" xfId="0" applyFont="1" applyAlignment="1">
      <alignment horizontal="justify" vertical="top"/>
    </xf>
    <xf numFmtId="0" fontId="3" fillId="0" borderId="2" xfId="6" applyFont="1" applyBorder="1" applyAlignment="1">
      <alignment horizontal="left"/>
    </xf>
    <xf numFmtId="0" fontId="5" fillId="0" borderId="0" xfId="6" applyFont="1" applyFill="1" applyAlignment="1">
      <alignment horizontal="center" vertical="center"/>
    </xf>
    <xf numFmtId="0" fontId="14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justify" vertical="top" wrapText="1"/>
    </xf>
    <xf numFmtId="0" fontId="14" fillId="0" borderId="0" xfId="0" applyFont="1" applyAlignment="1">
      <alignment horizontal="justify" vertical="top"/>
    </xf>
    <xf numFmtId="0" fontId="10" fillId="3" borderId="0" xfId="6" applyFont="1" applyFill="1" applyBorder="1" applyAlignment="1">
      <alignment horizontal="center"/>
    </xf>
    <xf numFmtId="0" fontId="11" fillId="4" borderId="3" xfId="6" applyFont="1" applyFill="1" applyBorder="1" applyAlignment="1">
      <alignment horizontal="center" vertical="center"/>
    </xf>
    <xf numFmtId="0" fontId="11" fillId="4" borderId="4" xfId="6" applyFont="1" applyFill="1" applyBorder="1" applyAlignment="1">
      <alignment horizontal="center" vertical="center"/>
    </xf>
    <xf numFmtId="0" fontId="11" fillId="4" borderId="6" xfId="6" applyFont="1" applyFill="1" applyBorder="1" applyAlignment="1">
      <alignment horizontal="center" vertical="center"/>
    </xf>
    <xf numFmtId="0" fontId="11" fillId="4" borderId="7" xfId="6" applyFont="1" applyFill="1" applyBorder="1" applyAlignment="1">
      <alignment horizontal="center" vertical="center"/>
    </xf>
    <xf numFmtId="0" fontId="11" fillId="4" borderId="9" xfId="6" applyFont="1" applyFill="1" applyBorder="1" applyAlignment="1">
      <alignment horizontal="center" vertical="center"/>
    </xf>
    <xf numFmtId="0" fontId="11" fillId="4" borderId="10" xfId="6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164" fontId="13" fillId="4" borderId="5" xfId="0" applyNumberFormat="1" applyFont="1" applyFill="1" applyBorder="1" applyAlignment="1">
      <alignment horizontal="center" vertical="center" wrapText="1"/>
    </xf>
    <xf numFmtId="164" fontId="13" fillId="4" borderId="8" xfId="0" applyNumberFormat="1" applyFont="1" applyFill="1" applyBorder="1" applyAlignment="1">
      <alignment horizontal="center" vertical="center" wrapText="1"/>
    </xf>
    <xf numFmtId="0" fontId="9" fillId="3" borderId="0" xfId="6" applyFont="1" applyFill="1" applyBorder="1" applyAlignment="1">
      <alignment horizontal="center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7"/>
  <sheetViews>
    <sheetView showGridLines="0" tabSelected="1" zoomScaleNormal="100" workbookViewId="0">
      <selection activeCell="A51" sqref="A1:I51"/>
    </sheetView>
  </sheetViews>
  <sheetFormatPr baseColWidth="10" defaultRowHeight="12.75" x14ac:dyDescent="0.2"/>
  <cols>
    <col min="1" max="2" width="2.7109375" style="3" customWidth="1"/>
    <col min="3" max="3" width="57.7109375" style="3" customWidth="1"/>
    <col min="4" max="4" width="13.7109375" style="3" bestFit="1" customWidth="1"/>
    <col min="5" max="5" width="14.28515625" style="3" bestFit="1" customWidth="1"/>
    <col min="6" max="6" width="14.28515625" style="3" customWidth="1"/>
    <col min="7" max="7" width="14.42578125" style="3" customWidth="1"/>
    <col min="8" max="8" width="14.7109375" style="3" customWidth="1"/>
    <col min="9" max="9" width="14" style="3" customWidth="1"/>
    <col min="10" max="10" width="11.42578125" style="3"/>
  </cols>
  <sheetData>
    <row r="1" spans="1:10" s="3" customFormat="1" ht="2.25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"/>
    </row>
    <row r="2" spans="1:10" s="3" customFormat="1" ht="12.75" customHeight="1" x14ac:dyDescent="0.2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1"/>
    </row>
    <row r="3" spans="1:10" s="3" customFormat="1" ht="12.75" customHeight="1" x14ac:dyDescent="0.2">
      <c r="A3" s="46" t="s">
        <v>43</v>
      </c>
      <c r="B3" s="46"/>
      <c r="C3" s="46"/>
      <c r="D3" s="46"/>
      <c r="E3" s="46"/>
      <c r="F3" s="46"/>
      <c r="G3" s="46"/>
      <c r="H3" s="46"/>
      <c r="I3" s="46"/>
      <c r="J3" s="1"/>
    </row>
    <row r="4" spans="1:10" s="3" customFormat="1" x14ac:dyDescent="0.2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1"/>
    </row>
    <row r="5" spans="1:10" s="3" customFormat="1" x14ac:dyDescent="0.2">
      <c r="A5" s="35" t="s">
        <v>46</v>
      </c>
      <c r="B5" s="35"/>
      <c r="C5" s="35"/>
      <c r="D5" s="35"/>
      <c r="E5" s="35"/>
      <c r="F5" s="35"/>
      <c r="G5" s="35"/>
      <c r="H5" s="35"/>
      <c r="I5" s="35"/>
      <c r="J5" s="1"/>
    </row>
    <row r="6" spans="1:10" s="3" customFormat="1" x14ac:dyDescent="0.2">
      <c r="A6" s="35" t="s">
        <v>1</v>
      </c>
      <c r="B6" s="35"/>
      <c r="C6" s="35"/>
      <c r="D6" s="35"/>
      <c r="E6" s="35"/>
      <c r="F6" s="35"/>
      <c r="G6" s="35"/>
      <c r="H6" s="35"/>
      <c r="I6" s="35"/>
      <c r="J6" s="1"/>
    </row>
    <row r="7" spans="1:10" s="10" customFormat="1" ht="15.75" customHeight="1" x14ac:dyDescent="0.2">
      <c r="A7" s="36" t="s">
        <v>2</v>
      </c>
      <c r="B7" s="37"/>
      <c r="C7" s="37"/>
      <c r="D7" s="42" t="s">
        <v>3</v>
      </c>
      <c r="E7" s="43"/>
      <c r="F7" s="43"/>
      <c r="G7" s="43"/>
      <c r="H7" s="43"/>
      <c r="I7" s="44" t="s">
        <v>4</v>
      </c>
      <c r="J7" s="2"/>
    </row>
    <row r="8" spans="1:10" s="10" customFormat="1" ht="28.5" customHeight="1" x14ac:dyDescent="0.2">
      <c r="A8" s="38"/>
      <c r="B8" s="39"/>
      <c r="C8" s="39"/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45"/>
      <c r="J8" s="2"/>
    </row>
    <row r="9" spans="1:10" s="10" customFormat="1" ht="13.5" customHeight="1" x14ac:dyDescent="0.2">
      <c r="A9" s="40"/>
      <c r="B9" s="41"/>
      <c r="C9" s="41"/>
      <c r="D9" s="20">
        <v>1</v>
      </c>
      <c r="E9" s="20">
        <v>2</v>
      </c>
      <c r="F9" s="20" t="s">
        <v>10</v>
      </c>
      <c r="G9" s="20">
        <v>4</v>
      </c>
      <c r="H9" s="20">
        <v>5</v>
      </c>
      <c r="I9" s="21" t="s">
        <v>11</v>
      </c>
      <c r="J9" s="2"/>
    </row>
    <row r="10" spans="1:10" s="13" customFormat="1" ht="2.25" customHeight="1" x14ac:dyDescent="0.2">
      <c r="A10" s="11"/>
      <c r="B10" s="11"/>
      <c r="C10" s="11"/>
      <c r="D10" s="12"/>
      <c r="E10" s="12"/>
      <c r="F10" s="12"/>
      <c r="G10" s="12"/>
      <c r="H10" s="12"/>
      <c r="I10" s="12"/>
      <c r="J10" s="11"/>
    </row>
    <row r="11" spans="1:10" s="15" customFormat="1" x14ac:dyDescent="0.2">
      <c r="A11" s="31" t="s">
        <v>12</v>
      </c>
      <c r="B11" s="31"/>
      <c r="C11" s="31"/>
      <c r="D11" s="14">
        <f t="shared" ref="D11:I11" si="0">SUM(D13,D47,D48,D49)</f>
        <v>22634711458</v>
      </c>
      <c r="E11" s="14">
        <f>SUM(E13,E47,E48,E49)</f>
        <v>5646682063</v>
      </c>
      <c r="F11" s="14">
        <f t="shared" si="0"/>
        <v>28281393521</v>
      </c>
      <c r="G11" s="14">
        <f>SUM(G13,G47,G48,G49)</f>
        <v>12258594106</v>
      </c>
      <c r="H11" s="14">
        <f t="shared" si="0"/>
        <v>12097230379</v>
      </c>
      <c r="I11" s="14">
        <f t="shared" si="0"/>
        <v>16022799415</v>
      </c>
    </row>
    <row r="12" spans="1:10" s="13" customFormat="1" ht="6.75" customHeight="1" x14ac:dyDescent="0.2">
      <c r="D12" s="16"/>
      <c r="E12" s="16"/>
      <c r="F12" s="16"/>
      <c r="G12" s="16"/>
      <c r="H12" s="16"/>
      <c r="I12" s="16"/>
    </row>
    <row r="13" spans="1:10" s="7" customFormat="1" ht="12.75" customHeight="1" x14ac:dyDescent="0.2">
      <c r="A13" s="32" t="s">
        <v>13</v>
      </c>
      <c r="B13" s="32"/>
      <c r="C13" s="32"/>
      <c r="D13" s="22">
        <f>SUM(D15,D19,D29,D34,D38,D44)</f>
        <v>22634711458</v>
      </c>
      <c r="E13" s="22">
        <f>SUM(E15,E19,E29,E34,E38,E44)</f>
        <v>5645158502</v>
      </c>
      <c r="F13" s="22">
        <f t="shared" ref="F13" si="1">SUM(F15,F19,F29,F34,F38,F44)</f>
        <v>28279869960</v>
      </c>
      <c r="G13" s="22">
        <f>SUM(G15,G19,G29,G34,G38,G44)</f>
        <v>12257084097</v>
      </c>
      <c r="H13" s="22">
        <f>SUM(H15,H19,H29,H34,H38,H44)</f>
        <v>12095720370</v>
      </c>
      <c r="I13" s="22">
        <f>SUM(I15,I19,I29,I34,I38,I44)</f>
        <v>16022785863</v>
      </c>
    </row>
    <row r="14" spans="1:10" s="7" customFormat="1" ht="4.5" customHeight="1" x14ac:dyDescent="0.2">
      <c r="A14" s="23"/>
      <c r="B14" s="23"/>
      <c r="C14" s="23"/>
      <c r="D14" s="22"/>
      <c r="E14" s="22"/>
      <c r="F14" s="22"/>
      <c r="G14" s="22"/>
      <c r="H14" s="22"/>
      <c r="I14" s="22"/>
    </row>
    <row r="15" spans="1:10" s="27" customFormat="1" ht="25.5" customHeight="1" x14ac:dyDescent="0.2">
      <c r="A15" s="28"/>
      <c r="B15" s="33" t="s">
        <v>14</v>
      </c>
      <c r="C15" s="33"/>
      <c r="D15" s="26">
        <f>SUM(D16:D17)</f>
        <v>0</v>
      </c>
      <c r="E15" s="26">
        <f>SUM(E16:E17)</f>
        <v>0</v>
      </c>
      <c r="F15" s="26">
        <f t="shared" ref="F15:I15" si="2">SUM(F16:F17)</f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</row>
    <row r="16" spans="1:10" s="5" customFormat="1" ht="12.75" customHeight="1" x14ac:dyDescent="0.2">
      <c r="A16" s="29"/>
      <c r="B16" s="29"/>
      <c r="C16" s="29" t="s">
        <v>15</v>
      </c>
      <c r="D16" s="25">
        <v>0</v>
      </c>
      <c r="E16" s="25">
        <v>0</v>
      </c>
      <c r="F16" s="25">
        <f>D16+E16</f>
        <v>0</v>
      </c>
      <c r="G16" s="25">
        <v>0</v>
      </c>
      <c r="H16" s="25">
        <v>0</v>
      </c>
      <c r="I16" s="25">
        <f>F16-G16</f>
        <v>0</v>
      </c>
    </row>
    <row r="17" spans="1:9" s="5" customFormat="1" ht="12.75" customHeight="1" x14ac:dyDescent="0.2">
      <c r="A17" s="29"/>
      <c r="B17" s="29"/>
      <c r="C17" s="29" t="s">
        <v>16</v>
      </c>
      <c r="D17" s="25">
        <v>0</v>
      </c>
      <c r="E17" s="25">
        <v>0</v>
      </c>
      <c r="F17" s="25">
        <f>D17+E17</f>
        <v>0</v>
      </c>
      <c r="G17" s="25">
        <v>0</v>
      </c>
      <c r="H17" s="25">
        <v>0</v>
      </c>
      <c r="I17" s="25">
        <f>F17-G17</f>
        <v>0</v>
      </c>
    </row>
    <row r="18" spans="1:9" s="5" customFormat="1" ht="3" customHeight="1" x14ac:dyDescent="0.2">
      <c r="A18" s="29"/>
      <c r="B18" s="29"/>
      <c r="C18" s="29"/>
      <c r="D18" s="24"/>
      <c r="E18" s="24"/>
      <c r="F18" s="24"/>
      <c r="G18" s="24"/>
      <c r="H18" s="24"/>
      <c r="I18" s="24"/>
    </row>
    <row r="19" spans="1:9" s="5" customFormat="1" ht="12.75" customHeight="1" x14ac:dyDescent="0.2">
      <c r="A19" s="29"/>
      <c r="B19" s="34" t="s">
        <v>17</v>
      </c>
      <c r="C19" s="34"/>
      <c r="D19" s="22">
        <f>SUM(D20:D27)</f>
        <v>22088996426</v>
      </c>
      <c r="E19" s="22">
        <f>SUM(E20:E27)</f>
        <v>5635272136</v>
      </c>
      <c r="F19" s="22">
        <f>SUM(F20:F27)</f>
        <v>27724268562</v>
      </c>
      <c r="G19" s="22">
        <f>SUM(G20:G27)</f>
        <v>12026082601</v>
      </c>
      <c r="H19" s="22">
        <f t="shared" ref="H19:I19" si="3">SUM(H20:H27)</f>
        <v>11865042049</v>
      </c>
      <c r="I19" s="22">
        <f t="shared" si="3"/>
        <v>15698185961</v>
      </c>
    </row>
    <row r="20" spans="1:9" s="5" customFormat="1" ht="12.75" customHeight="1" x14ac:dyDescent="0.2">
      <c r="A20" s="29"/>
      <c r="B20" s="29"/>
      <c r="C20" s="29" t="s">
        <v>18</v>
      </c>
      <c r="D20" s="25">
        <v>18533780809</v>
      </c>
      <c r="E20" s="25">
        <v>4891743020</v>
      </c>
      <c r="F20" s="25">
        <f t="shared" ref="F20:F25" si="4">D20+E20</f>
        <v>23425523829</v>
      </c>
      <c r="G20" s="25">
        <v>10728297341</v>
      </c>
      <c r="H20" s="25">
        <v>10633553799</v>
      </c>
      <c r="I20" s="25">
        <f t="shared" ref="I20:I27" si="5">F20-G20</f>
        <v>12697226488</v>
      </c>
    </row>
    <row r="21" spans="1:9" s="5" customFormat="1" ht="12.75" customHeight="1" x14ac:dyDescent="0.2">
      <c r="A21" s="29"/>
      <c r="B21" s="29"/>
      <c r="C21" s="29" t="s">
        <v>19</v>
      </c>
      <c r="D21" s="25">
        <v>0</v>
      </c>
      <c r="E21" s="25">
        <v>0</v>
      </c>
      <c r="F21" s="25">
        <f>D21+E21</f>
        <v>0</v>
      </c>
      <c r="G21" s="25">
        <v>0</v>
      </c>
      <c r="H21" s="25">
        <v>0</v>
      </c>
      <c r="I21" s="25">
        <f t="shared" si="5"/>
        <v>0</v>
      </c>
    </row>
    <row r="22" spans="1:9" s="5" customFormat="1" ht="12.75" customHeight="1" x14ac:dyDescent="0.2">
      <c r="A22" s="29"/>
      <c r="B22" s="29"/>
      <c r="C22" s="29" t="s">
        <v>20</v>
      </c>
      <c r="D22" s="25">
        <v>0</v>
      </c>
      <c r="E22" s="25">
        <v>0</v>
      </c>
      <c r="F22" s="25">
        <f>D22+E22</f>
        <v>0</v>
      </c>
      <c r="G22" s="25">
        <v>0</v>
      </c>
      <c r="H22" s="25">
        <v>0</v>
      </c>
      <c r="I22" s="25">
        <f t="shared" si="5"/>
        <v>0</v>
      </c>
    </row>
    <row r="23" spans="1:9" s="5" customFormat="1" ht="12.75" customHeight="1" x14ac:dyDescent="0.2">
      <c r="A23" s="29"/>
      <c r="B23" s="29"/>
      <c r="C23" s="29" t="s">
        <v>21</v>
      </c>
      <c r="D23" s="25">
        <v>598149734</v>
      </c>
      <c r="E23" s="25">
        <v>43122433</v>
      </c>
      <c r="F23" s="25">
        <f>D23+E23</f>
        <v>641272167</v>
      </c>
      <c r="G23" s="25">
        <v>274232640</v>
      </c>
      <c r="H23" s="25">
        <v>248846139</v>
      </c>
      <c r="I23" s="25">
        <f t="shared" si="5"/>
        <v>367039527</v>
      </c>
    </row>
    <row r="24" spans="1:9" s="5" customFormat="1" ht="12.75" customHeight="1" x14ac:dyDescent="0.2">
      <c r="A24" s="29"/>
      <c r="B24" s="29"/>
      <c r="C24" s="29" t="s">
        <v>22</v>
      </c>
      <c r="D24" s="25">
        <v>31450774</v>
      </c>
      <c r="E24" s="25">
        <v>3859155</v>
      </c>
      <c r="F24" s="25">
        <f>D24+E24</f>
        <v>35309929</v>
      </c>
      <c r="G24" s="25">
        <v>13020708</v>
      </c>
      <c r="H24" s="25">
        <v>12243445</v>
      </c>
      <c r="I24" s="25">
        <f t="shared" si="5"/>
        <v>22289221</v>
      </c>
    </row>
    <row r="25" spans="1:9" s="5" customFormat="1" ht="12.75" customHeight="1" x14ac:dyDescent="0.2">
      <c r="A25" s="29"/>
      <c r="B25" s="29"/>
      <c r="C25" s="29" t="s">
        <v>23</v>
      </c>
      <c r="D25" s="25">
        <v>0</v>
      </c>
      <c r="E25" s="25">
        <v>0</v>
      </c>
      <c r="F25" s="25">
        <f t="shared" si="4"/>
        <v>0</v>
      </c>
      <c r="G25" s="25">
        <v>0</v>
      </c>
      <c r="H25" s="25">
        <v>0</v>
      </c>
      <c r="I25" s="25">
        <f t="shared" si="5"/>
        <v>0</v>
      </c>
    </row>
    <row r="26" spans="1:9" s="5" customFormat="1" ht="12.75" customHeight="1" x14ac:dyDescent="0.2">
      <c r="A26" s="29"/>
      <c r="B26" s="29"/>
      <c r="C26" s="29" t="s">
        <v>24</v>
      </c>
      <c r="D26" s="25">
        <v>4509877</v>
      </c>
      <c r="E26" s="25">
        <v>631713</v>
      </c>
      <c r="F26" s="25">
        <f>D26+E26</f>
        <v>5141590</v>
      </c>
      <c r="G26" s="25">
        <v>2039296</v>
      </c>
      <c r="H26" s="25">
        <v>1848912</v>
      </c>
      <c r="I26" s="25">
        <f t="shared" si="5"/>
        <v>3102294</v>
      </c>
    </row>
    <row r="27" spans="1:9" s="5" customFormat="1" ht="12.75" customHeight="1" x14ac:dyDescent="0.2">
      <c r="A27" s="29"/>
      <c r="B27" s="29"/>
      <c r="C27" s="29" t="s">
        <v>25</v>
      </c>
      <c r="D27" s="25">
        <v>2921105232</v>
      </c>
      <c r="E27" s="25">
        <v>695915815</v>
      </c>
      <c r="F27" s="25">
        <f>D27+E27</f>
        <v>3617021047</v>
      </c>
      <c r="G27" s="25">
        <v>1008492616</v>
      </c>
      <c r="H27" s="25">
        <v>968549754</v>
      </c>
      <c r="I27" s="25">
        <f t="shared" si="5"/>
        <v>2608528431</v>
      </c>
    </row>
    <row r="28" spans="1:9" s="5" customFormat="1" ht="3" customHeight="1" x14ac:dyDescent="0.2">
      <c r="A28" s="29"/>
      <c r="B28" s="29"/>
      <c r="C28" s="29"/>
      <c r="D28" s="24"/>
      <c r="E28" s="24"/>
      <c r="F28" s="23"/>
      <c r="G28" s="24"/>
      <c r="H28" s="24"/>
      <c r="I28" s="24"/>
    </row>
    <row r="29" spans="1:9" s="5" customFormat="1" ht="12.75" customHeight="1" x14ac:dyDescent="0.2">
      <c r="A29" s="29"/>
      <c r="B29" s="34" t="s">
        <v>26</v>
      </c>
      <c r="C29" s="34"/>
      <c r="D29" s="22">
        <f>SUM(D30:D32)</f>
        <v>0</v>
      </c>
      <c r="E29" s="22">
        <f t="shared" ref="E29:I29" si="6">SUM(E30:E32)</f>
        <v>0</v>
      </c>
      <c r="F29" s="22">
        <f t="shared" si="6"/>
        <v>0</v>
      </c>
      <c r="G29" s="22">
        <f t="shared" si="6"/>
        <v>0</v>
      </c>
      <c r="H29" s="22">
        <f t="shared" si="6"/>
        <v>0</v>
      </c>
      <c r="I29" s="22">
        <f t="shared" si="6"/>
        <v>0</v>
      </c>
    </row>
    <row r="30" spans="1:9" s="5" customFormat="1" ht="25.5" x14ac:dyDescent="0.2">
      <c r="A30" s="29"/>
      <c r="B30" s="29"/>
      <c r="C30" s="29" t="s">
        <v>27</v>
      </c>
      <c r="D30" s="25">
        <v>0</v>
      </c>
      <c r="E30" s="25">
        <v>0</v>
      </c>
      <c r="F30" s="25">
        <f t="shared" ref="F30:F32" si="7">D30+E30</f>
        <v>0</v>
      </c>
      <c r="G30" s="25">
        <v>0</v>
      </c>
      <c r="H30" s="25">
        <v>0</v>
      </c>
      <c r="I30" s="25">
        <f t="shared" ref="I30:I32" si="8">F30-G30</f>
        <v>0</v>
      </c>
    </row>
    <row r="31" spans="1:9" s="5" customFormat="1" ht="12.75" customHeight="1" x14ac:dyDescent="0.2">
      <c r="A31" s="29"/>
      <c r="B31" s="29"/>
      <c r="C31" s="29" t="s">
        <v>28</v>
      </c>
      <c r="D31" s="25">
        <v>0</v>
      </c>
      <c r="E31" s="25"/>
      <c r="F31" s="25">
        <f t="shared" si="7"/>
        <v>0</v>
      </c>
      <c r="G31" s="25"/>
      <c r="H31" s="25"/>
      <c r="I31" s="25">
        <f t="shared" si="8"/>
        <v>0</v>
      </c>
    </row>
    <row r="32" spans="1:9" s="5" customFormat="1" ht="12.75" customHeight="1" x14ac:dyDescent="0.2">
      <c r="A32" s="29"/>
      <c r="B32" s="29"/>
      <c r="C32" s="29" t="s">
        <v>29</v>
      </c>
      <c r="D32" s="25">
        <v>0</v>
      </c>
      <c r="E32" s="25">
        <v>0</v>
      </c>
      <c r="F32" s="25">
        <f t="shared" si="7"/>
        <v>0</v>
      </c>
      <c r="G32" s="25">
        <v>0</v>
      </c>
      <c r="H32" s="25">
        <v>0</v>
      </c>
      <c r="I32" s="25">
        <f t="shared" si="8"/>
        <v>0</v>
      </c>
    </row>
    <row r="33" spans="1:9" s="5" customFormat="1" ht="3" customHeight="1" x14ac:dyDescent="0.2">
      <c r="A33" s="29"/>
      <c r="B33" s="29"/>
      <c r="C33" s="29"/>
      <c r="D33" s="24"/>
      <c r="E33" s="24"/>
      <c r="F33" s="23"/>
      <c r="G33" s="24"/>
      <c r="H33" s="24"/>
      <c r="I33" s="24"/>
    </row>
    <row r="34" spans="1:9" s="5" customFormat="1" ht="12.75" customHeight="1" x14ac:dyDescent="0.2">
      <c r="A34" s="29"/>
      <c r="B34" s="34" t="s">
        <v>30</v>
      </c>
      <c r="C34" s="34"/>
      <c r="D34" s="22">
        <f>SUM(D35:D36)</f>
        <v>545715032</v>
      </c>
      <c r="E34" s="22">
        <f t="shared" ref="E34:I34" si="9">SUM(E35:E36)</f>
        <v>9886366</v>
      </c>
      <c r="F34" s="22">
        <f t="shared" si="9"/>
        <v>555601398</v>
      </c>
      <c r="G34" s="22">
        <f t="shared" si="9"/>
        <v>231001496</v>
      </c>
      <c r="H34" s="22">
        <f t="shared" si="9"/>
        <v>230678321</v>
      </c>
      <c r="I34" s="22">
        <f t="shared" si="9"/>
        <v>324599902</v>
      </c>
    </row>
    <row r="35" spans="1:9" s="5" customFormat="1" ht="12.75" customHeight="1" x14ac:dyDescent="0.2">
      <c r="A35" s="29"/>
      <c r="B35" s="29"/>
      <c r="C35" s="29" t="s">
        <v>31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f t="shared" ref="I35:I36" si="10">F35-G35</f>
        <v>0</v>
      </c>
    </row>
    <row r="36" spans="1:9" s="5" customFormat="1" ht="12.75" customHeight="1" x14ac:dyDescent="0.2">
      <c r="A36" s="29"/>
      <c r="B36" s="29"/>
      <c r="C36" s="29" t="s">
        <v>32</v>
      </c>
      <c r="D36" s="25">
        <v>545715032</v>
      </c>
      <c r="E36" s="25">
        <v>9886366</v>
      </c>
      <c r="F36" s="25">
        <f t="shared" ref="F36" si="11">D36+E36</f>
        <v>555601398</v>
      </c>
      <c r="G36" s="25">
        <v>231001496</v>
      </c>
      <c r="H36" s="25">
        <v>230678321</v>
      </c>
      <c r="I36" s="25">
        <f t="shared" si="10"/>
        <v>324599902</v>
      </c>
    </row>
    <row r="37" spans="1:9" s="5" customFormat="1" ht="3" customHeight="1" x14ac:dyDescent="0.2">
      <c r="A37" s="29"/>
      <c r="B37" s="29"/>
      <c r="C37" s="29"/>
      <c r="D37" s="24"/>
      <c r="E37" s="24"/>
      <c r="F37" s="23"/>
      <c r="G37" s="24"/>
      <c r="H37" s="24"/>
      <c r="I37" s="24"/>
    </row>
    <row r="38" spans="1:9" s="5" customFormat="1" ht="12.75" customHeight="1" x14ac:dyDescent="0.2">
      <c r="A38" s="29"/>
      <c r="B38" s="34" t="s">
        <v>33</v>
      </c>
      <c r="C38" s="34"/>
      <c r="D38" s="22">
        <f>SUM(D39:D42)</f>
        <v>0</v>
      </c>
      <c r="E38" s="22">
        <f t="shared" ref="E38:I38" si="12">SUM(E39:E42)</f>
        <v>0</v>
      </c>
      <c r="F38" s="22">
        <f t="shared" si="12"/>
        <v>0</v>
      </c>
      <c r="G38" s="22">
        <f t="shared" si="12"/>
        <v>0</v>
      </c>
      <c r="H38" s="22">
        <f t="shared" si="12"/>
        <v>0</v>
      </c>
      <c r="I38" s="22">
        <f t="shared" si="12"/>
        <v>0</v>
      </c>
    </row>
    <row r="39" spans="1:9" s="5" customFormat="1" ht="12.75" customHeight="1" x14ac:dyDescent="0.2">
      <c r="A39" s="29"/>
      <c r="B39" s="29"/>
      <c r="C39" s="29" t="s">
        <v>34</v>
      </c>
      <c r="D39" s="25">
        <v>0</v>
      </c>
      <c r="E39" s="25">
        <v>0</v>
      </c>
      <c r="F39" s="25">
        <f t="shared" ref="F39:F42" si="13">D39+E39</f>
        <v>0</v>
      </c>
      <c r="G39" s="25">
        <v>0</v>
      </c>
      <c r="H39" s="25">
        <v>0</v>
      </c>
      <c r="I39" s="25">
        <f t="shared" ref="I39:I42" si="14">F39-G39</f>
        <v>0</v>
      </c>
    </row>
    <row r="40" spans="1:9" s="5" customFormat="1" ht="12.75" customHeight="1" x14ac:dyDescent="0.2">
      <c r="A40" s="29"/>
      <c r="B40" s="29"/>
      <c r="C40" s="29" t="s">
        <v>35</v>
      </c>
      <c r="D40" s="25">
        <v>0</v>
      </c>
      <c r="E40" s="25">
        <v>0</v>
      </c>
      <c r="F40" s="25">
        <f t="shared" si="13"/>
        <v>0</v>
      </c>
      <c r="G40" s="25">
        <v>0</v>
      </c>
      <c r="H40" s="25">
        <v>0</v>
      </c>
      <c r="I40" s="25">
        <f t="shared" si="14"/>
        <v>0</v>
      </c>
    </row>
    <row r="41" spans="1:9" s="5" customFormat="1" ht="12.75" customHeight="1" x14ac:dyDescent="0.2">
      <c r="A41" s="29"/>
      <c r="B41" s="29"/>
      <c r="C41" s="29" t="s">
        <v>36</v>
      </c>
      <c r="D41" s="25">
        <v>0</v>
      </c>
      <c r="E41" s="25">
        <v>0</v>
      </c>
      <c r="F41" s="25">
        <f t="shared" si="13"/>
        <v>0</v>
      </c>
      <c r="G41" s="25">
        <v>0</v>
      </c>
      <c r="H41" s="25">
        <v>0</v>
      </c>
      <c r="I41" s="25">
        <f t="shared" si="14"/>
        <v>0</v>
      </c>
    </row>
    <row r="42" spans="1:9" s="5" customFormat="1" ht="12.75" customHeight="1" x14ac:dyDescent="0.2">
      <c r="A42" s="29"/>
      <c r="B42" s="29"/>
      <c r="C42" s="29" t="s">
        <v>37</v>
      </c>
      <c r="D42" s="25">
        <v>0</v>
      </c>
      <c r="E42" s="25">
        <v>0</v>
      </c>
      <c r="F42" s="25">
        <f t="shared" si="13"/>
        <v>0</v>
      </c>
      <c r="G42" s="25">
        <v>0</v>
      </c>
      <c r="H42" s="25">
        <v>0</v>
      </c>
      <c r="I42" s="25">
        <f t="shared" si="14"/>
        <v>0</v>
      </c>
    </row>
    <row r="43" spans="1:9" s="5" customFormat="1" ht="3" customHeight="1" x14ac:dyDescent="0.2">
      <c r="A43" s="29"/>
      <c r="B43" s="29"/>
      <c r="C43" s="29"/>
      <c r="D43" s="24"/>
      <c r="E43" s="24"/>
      <c r="F43" s="23"/>
      <c r="G43" s="24"/>
      <c r="H43" s="24"/>
      <c r="I43" s="24"/>
    </row>
    <row r="44" spans="1:9" s="5" customFormat="1" ht="12.75" customHeight="1" x14ac:dyDescent="0.2">
      <c r="A44" s="29"/>
      <c r="B44" s="34" t="s">
        <v>38</v>
      </c>
      <c r="C44" s="34"/>
      <c r="D44" s="22">
        <f>SUM(D45)</f>
        <v>0</v>
      </c>
      <c r="E44" s="22">
        <f>SUM(E45)</f>
        <v>0</v>
      </c>
      <c r="F44" s="22">
        <f t="shared" ref="F44:I44" si="15">SUM(F45)</f>
        <v>0</v>
      </c>
      <c r="G44" s="22">
        <f t="shared" si="15"/>
        <v>0</v>
      </c>
      <c r="H44" s="22">
        <f t="shared" si="15"/>
        <v>0</v>
      </c>
      <c r="I44" s="22">
        <f t="shared" si="15"/>
        <v>0</v>
      </c>
    </row>
    <row r="45" spans="1:9" s="5" customFormat="1" ht="12.75" customHeight="1" x14ac:dyDescent="0.2">
      <c r="A45" s="29"/>
      <c r="B45" s="29"/>
      <c r="C45" s="29" t="s">
        <v>39</v>
      </c>
      <c r="D45" s="25"/>
      <c r="E45" s="25"/>
      <c r="F45" s="25">
        <f t="shared" ref="F45" si="16">D45+E45</f>
        <v>0</v>
      </c>
      <c r="G45" s="25"/>
      <c r="H45" s="25"/>
      <c r="I45" s="25">
        <f>F45-G45</f>
        <v>0</v>
      </c>
    </row>
    <row r="46" spans="1:9" s="5" customFormat="1" ht="4.5" customHeight="1" x14ac:dyDescent="0.2">
      <c r="A46" s="29"/>
      <c r="B46" s="29"/>
      <c r="C46" s="29"/>
      <c r="D46" s="24"/>
      <c r="E46" s="24"/>
      <c r="F46" s="23"/>
      <c r="G46" s="24"/>
      <c r="H46" s="24"/>
      <c r="I46" s="24"/>
    </row>
    <row r="47" spans="1:9" s="5" customFormat="1" ht="12.75" customHeight="1" x14ac:dyDescent="0.2">
      <c r="A47" s="34" t="s">
        <v>40</v>
      </c>
      <c r="B47" s="34"/>
      <c r="C47" s="34"/>
      <c r="D47" s="22">
        <v>0</v>
      </c>
      <c r="E47" s="22">
        <v>0</v>
      </c>
      <c r="F47" s="22">
        <f t="shared" ref="F47" si="17">D47+E47</f>
        <v>0</v>
      </c>
      <c r="G47" s="22">
        <v>0</v>
      </c>
      <c r="H47" s="22">
        <v>0</v>
      </c>
      <c r="I47" s="22">
        <f>F47-G47</f>
        <v>0</v>
      </c>
    </row>
    <row r="48" spans="1:9" s="5" customFormat="1" ht="25.5" customHeight="1" x14ac:dyDescent="0.2">
      <c r="A48" s="34" t="s">
        <v>41</v>
      </c>
      <c r="B48" s="34"/>
      <c r="C48" s="34"/>
      <c r="D48" s="22">
        <v>0</v>
      </c>
      <c r="E48" s="22">
        <v>0</v>
      </c>
      <c r="F48" s="22">
        <f t="shared" ref="F48:F49" si="18">D48+E48</f>
        <v>0</v>
      </c>
      <c r="G48" s="22">
        <v>0</v>
      </c>
      <c r="H48" s="22">
        <v>0</v>
      </c>
      <c r="I48" s="22">
        <f t="shared" ref="I48" si="19">F48-G48</f>
        <v>0</v>
      </c>
    </row>
    <row r="49" spans="1:9" s="5" customFormat="1" ht="12.75" customHeight="1" x14ac:dyDescent="0.2">
      <c r="A49" s="34" t="s">
        <v>42</v>
      </c>
      <c r="B49" s="34"/>
      <c r="C49" s="34"/>
      <c r="D49" s="22">
        <v>0</v>
      </c>
      <c r="E49" s="22">
        <v>1523561</v>
      </c>
      <c r="F49" s="22">
        <f t="shared" si="18"/>
        <v>1523561</v>
      </c>
      <c r="G49" s="22">
        <v>1510009</v>
      </c>
      <c r="H49" s="22">
        <v>1510009</v>
      </c>
      <c r="I49" s="22">
        <f>F49-G49</f>
        <v>13552</v>
      </c>
    </row>
    <row r="50" spans="1:9" s="3" customFormat="1" ht="1.5" customHeight="1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s="3" customFormat="1" x14ac:dyDescent="0.2">
      <c r="A51" s="30" t="s">
        <v>45</v>
      </c>
      <c r="B51" s="30"/>
      <c r="C51" s="30"/>
      <c r="D51" s="30"/>
      <c r="E51" s="30"/>
      <c r="F51" s="30"/>
      <c r="G51" s="30"/>
      <c r="H51" s="30"/>
      <c r="I51" s="30"/>
    </row>
    <row r="52" spans="1:9" s="3" customFormat="1" x14ac:dyDescent="0.2">
      <c r="D52" s="9"/>
    </row>
    <row r="53" spans="1:9" x14ac:dyDescent="0.2">
      <c r="D53" s="4"/>
      <c r="E53" s="4"/>
      <c r="F53" s="4"/>
      <c r="G53" s="4"/>
      <c r="H53" s="4"/>
      <c r="I53" s="4"/>
    </row>
    <row r="54" spans="1:9" x14ac:dyDescent="0.2">
      <c r="G54" s="4"/>
    </row>
    <row r="55" spans="1:9" x14ac:dyDescent="0.2">
      <c r="E55" s="4"/>
      <c r="H55" s="6"/>
    </row>
    <row r="56" spans="1:9" x14ac:dyDescent="0.2">
      <c r="H56" s="6"/>
    </row>
    <row r="57" spans="1:9" x14ac:dyDescent="0.2">
      <c r="H57" s="17"/>
    </row>
  </sheetData>
  <mergeCells count="20">
    <mergeCell ref="A6:I6"/>
    <mergeCell ref="A7:C9"/>
    <mergeCell ref="D7:H7"/>
    <mergeCell ref="I7:I8"/>
    <mergeCell ref="A2:I2"/>
    <mergeCell ref="A3:I3"/>
    <mergeCell ref="A4:I4"/>
    <mergeCell ref="A5:I5"/>
    <mergeCell ref="A51:I51"/>
    <mergeCell ref="A11:C11"/>
    <mergeCell ref="A13:C13"/>
    <mergeCell ref="B15:C15"/>
    <mergeCell ref="B19:C19"/>
    <mergeCell ref="B29:C29"/>
    <mergeCell ref="B34:C34"/>
    <mergeCell ref="B38:C38"/>
    <mergeCell ref="B44:C44"/>
    <mergeCell ref="A47:C47"/>
    <mergeCell ref="A48:C48"/>
    <mergeCell ref="A49:C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Entidades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2018-03-02T21:35:06Z</cp:lastPrinted>
  <dcterms:created xsi:type="dcterms:W3CDTF">2016-05-11T16:34:31Z</dcterms:created>
  <dcterms:modified xsi:type="dcterms:W3CDTF">2022-07-26T18:34:50Z</dcterms:modified>
</cp:coreProperties>
</file>