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G50" i="1" s="1"/>
  <c r="G49" i="1"/>
  <c r="D49" i="1"/>
  <c r="D48" i="1"/>
  <c r="G48" i="1" s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<sst xmlns="http://schemas.openxmlformats.org/spreadsheetml/2006/main" count="56" uniqueCount="56">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</sst>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0" fontId="3" fillId="0" borderId="0" xfId="1" applyFont="1" applyBorder="1"/>
    <xf numFmtId="0" fontId="7" fillId="0" borderId="0" xfId="1" applyFont="1"/>
    <xf numFmtId="0" fontId="8" fillId="0" borderId="0" xfId="2" applyFont="1" applyFill="1" applyBorder="1" applyAlignment="1">
      <alignment horizontal="justify" vertical="top"/>
    </xf>
    <xf numFmtId="0" fontId="3" fillId="0" borderId="0" xfId="1" applyFont="1" applyFill="1" applyBorder="1" applyAlignment="1">
      <alignment horizontal="justify"/>
    </xf>
    <xf numFmtId="0" fontId="3" fillId="0" borderId="0" xfId="1" applyFont="1" applyAlignment="1">
      <alignment horizontal="justify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10" xfId="2" applyNumberFormat="1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workbookViewId="0">
      <selection sqref="A1:G51"/>
    </sheetView>
  </sheetViews>
  <sheetFormatPr baseColWidth="10" defaultRowHeight="15" x14ac:dyDescent="0.25"/>
  <cols>
    <col min="1" max="1" width="57.85546875" style="3" customWidth="1"/>
    <col min="2" max="7" width="15.710937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20.25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  <c r="H7" s="2"/>
    </row>
    <row r="8" spans="1:8" s="3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5" customFormat="1" ht="12.75" x14ac:dyDescent="0.2">
      <c r="A11" s="16" t="s">
        <v>16</v>
      </c>
      <c r="B11" s="17">
        <f>SUM(B13:B50)</f>
        <v>22634711458</v>
      </c>
      <c r="C11" s="17">
        <f>SUM(C13:C50)</f>
        <v>5646682063</v>
      </c>
      <c r="D11" s="17">
        <f>SUM(B11+C11)</f>
        <v>28281393521</v>
      </c>
      <c r="E11" s="17">
        <f>SUM(E13:E50)</f>
        <v>12258594106</v>
      </c>
      <c r="F11" s="17">
        <f>SUM(F13:F50)</f>
        <v>12097230379</v>
      </c>
      <c r="G11" s="17">
        <f>SUM(D11-E11)</f>
        <v>16022799415</v>
      </c>
      <c r="H11" s="2"/>
    </row>
    <row r="12" spans="1:8" s="3" customFormat="1" ht="12.75" x14ac:dyDescent="0.2">
      <c r="A12" s="16"/>
      <c r="B12" s="17"/>
      <c r="C12" s="17"/>
      <c r="D12" s="17"/>
      <c r="E12" s="17"/>
      <c r="F12" s="17"/>
      <c r="G12" s="17"/>
      <c r="H12" s="2"/>
    </row>
    <row r="13" spans="1:8" s="3" customFormat="1" ht="25.5" x14ac:dyDescent="0.2">
      <c r="A13" s="18" t="s">
        <v>17</v>
      </c>
      <c r="B13" s="19">
        <v>1321437424</v>
      </c>
      <c r="C13" s="19">
        <v>14801022</v>
      </c>
      <c r="D13" s="19">
        <f>SUM(B13+C13)</f>
        <v>1336238446</v>
      </c>
      <c r="E13" s="19">
        <v>445574435</v>
      </c>
      <c r="F13" s="19">
        <v>444120890</v>
      </c>
      <c r="G13" s="19">
        <f>SUM(D13-E13)</f>
        <v>890664011</v>
      </c>
      <c r="H13" s="20"/>
    </row>
    <row r="14" spans="1:8" s="22" customFormat="1" ht="13.5" customHeight="1" x14ac:dyDescent="0.2">
      <c r="A14" s="21" t="s">
        <v>18</v>
      </c>
      <c r="B14" s="19">
        <v>144126151</v>
      </c>
      <c r="C14" s="19">
        <v>125328</v>
      </c>
      <c r="D14" s="19">
        <f t="shared" ref="D14:D50" si="0">SUM(B14+C14)</f>
        <v>144251479</v>
      </c>
      <c r="E14" s="19">
        <v>30401013</v>
      </c>
      <c r="F14" s="19">
        <v>29179848</v>
      </c>
      <c r="G14" s="19">
        <f t="shared" ref="G14:G50" si="1">SUM(D14-E14)</f>
        <v>113850466</v>
      </c>
      <c r="H14" s="2"/>
    </row>
    <row r="15" spans="1:8" s="23" customFormat="1" ht="25.5" x14ac:dyDescent="0.2">
      <c r="A15" s="18" t="s">
        <v>19</v>
      </c>
      <c r="B15" s="19">
        <v>25629053</v>
      </c>
      <c r="C15" s="19">
        <v>182656</v>
      </c>
      <c r="D15" s="19">
        <f t="shared" si="0"/>
        <v>25811709</v>
      </c>
      <c r="E15" s="19">
        <v>8256049</v>
      </c>
      <c r="F15" s="19">
        <v>5652668</v>
      </c>
      <c r="G15" s="19">
        <f t="shared" si="1"/>
        <v>17555660</v>
      </c>
      <c r="H15" s="14"/>
    </row>
    <row r="16" spans="1:8" s="3" customFormat="1" ht="25.5" customHeight="1" x14ac:dyDescent="0.2">
      <c r="A16" s="18" t="s">
        <v>20</v>
      </c>
      <c r="B16" s="19">
        <v>71739306</v>
      </c>
      <c r="C16" s="19">
        <v>4879177</v>
      </c>
      <c r="D16" s="19">
        <f t="shared" si="0"/>
        <v>76618483</v>
      </c>
      <c r="E16" s="19">
        <v>33626697</v>
      </c>
      <c r="F16" s="19">
        <v>33280171</v>
      </c>
      <c r="G16" s="19">
        <f t="shared" si="1"/>
        <v>42991786</v>
      </c>
      <c r="H16" s="2"/>
    </row>
    <row r="17" spans="1:8" s="3" customFormat="1" ht="12.75" x14ac:dyDescent="0.2">
      <c r="A17" s="21" t="s">
        <v>21</v>
      </c>
      <c r="B17" s="19">
        <v>112539590</v>
      </c>
      <c r="C17" s="19">
        <v>2992384</v>
      </c>
      <c r="D17" s="19">
        <f t="shared" si="0"/>
        <v>115531974</v>
      </c>
      <c r="E17" s="19">
        <v>42008250</v>
      </c>
      <c r="F17" s="19">
        <v>38196099</v>
      </c>
      <c r="G17" s="19">
        <f t="shared" si="1"/>
        <v>73523724</v>
      </c>
      <c r="H17" s="2"/>
    </row>
    <row r="18" spans="1:8" s="3" customFormat="1" ht="12.75" x14ac:dyDescent="0.2">
      <c r="A18" s="21" t="s">
        <v>22</v>
      </c>
      <c r="B18" s="19">
        <v>11292778107</v>
      </c>
      <c r="C18" s="19">
        <v>3742368185</v>
      </c>
      <c r="D18" s="19">
        <f t="shared" si="0"/>
        <v>15035146292</v>
      </c>
      <c r="E18" s="19">
        <v>6691365327</v>
      </c>
      <c r="F18" s="19">
        <v>6691365327</v>
      </c>
      <c r="G18" s="19">
        <f t="shared" si="1"/>
        <v>8343780965</v>
      </c>
      <c r="H18" s="2"/>
    </row>
    <row r="19" spans="1:8" s="3" customFormat="1" ht="12.75" x14ac:dyDescent="0.2">
      <c r="A19" s="21" t="s">
        <v>23</v>
      </c>
      <c r="B19" s="19">
        <v>315272566</v>
      </c>
      <c r="C19" s="19">
        <v>3779255.0000000005</v>
      </c>
      <c r="D19" s="19">
        <f>SUM(B19+C19)</f>
        <v>319051821</v>
      </c>
      <c r="E19" s="19">
        <v>131009470</v>
      </c>
      <c r="F19" s="19">
        <v>130987066</v>
      </c>
      <c r="G19" s="19">
        <f>SUM(D19-E19)</f>
        <v>188042351</v>
      </c>
      <c r="H19" s="2"/>
    </row>
    <row r="20" spans="1:8" s="26" customFormat="1" ht="25.5" x14ac:dyDescent="0.2">
      <c r="A20" s="24" t="s">
        <v>24</v>
      </c>
      <c r="B20" s="19">
        <v>220744928</v>
      </c>
      <c r="C20" s="19">
        <v>10131428</v>
      </c>
      <c r="D20" s="19">
        <f>SUM(B20+C20)</f>
        <v>230876356</v>
      </c>
      <c r="E20" s="19">
        <v>106684255</v>
      </c>
      <c r="F20" s="19">
        <v>89414785</v>
      </c>
      <c r="G20" s="19">
        <f t="shared" si="1"/>
        <v>124192101</v>
      </c>
      <c r="H20" s="25"/>
    </row>
    <row r="21" spans="1:8" s="3" customFormat="1" ht="12.75" x14ac:dyDescent="0.2">
      <c r="A21" s="21" t="s">
        <v>25</v>
      </c>
      <c r="B21" s="19">
        <v>45119123</v>
      </c>
      <c r="C21" s="19">
        <v>2716097</v>
      </c>
      <c r="D21" s="19">
        <f t="shared" si="0"/>
        <v>47835220</v>
      </c>
      <c r="E21" s="19">
        <v>21958714</v>
      </c>
      <c r="F21" s="19">
        <v>17491092</v>
      </c>
      <c r="G21" s="19">
        <f t="shared" si="1"/>
        <v>25876506</v>
      </c>
      <c r="H21" s="2"/>
    </row>
    <row r="22" spans="1:8" s="3" customFormat="1" ht="12.75" customHeight="1" x14ac:dyDescent="0.2">
      <c r="A22" s="18" t="s">
        <v>26</v>
      </c>
      <c r="B22" s="19">
        <v>1213436980</v>
      </c>
      <c r="C22" s="19">
        <v>98994842</v>
      </c>
      <c r="D22" s="19">
        <f t="shared" si="0"/>
        <v>1312431822</v>
      </c>
      <c r="E22" s="19">
        <v>342096980</v>
      </c>
      <c r="F22" s="19">
        <v>337549922</v>
      </c>
      <c r="G22" s="19">
        <f t="shared" si="1"/>
        <v>970334842</v>
      </c>
      <c r="H22" s="2"/>
    </row>
    <row r="23" spans="1:8" s="3" customFormat="1" ht="12.75" x14ac:dyDescent="0.2">
      <c r="A23" s="21" t="s">
        <v>27</v>
      </c>
      <c r="B23" s="19">
        <v>22203411</v>
      </c>
      <c r="C23" s="19">
        <v>12580354</v>
      </c>
      <c r="D23" s="19">
        <f t="shared" si="0"/>
        <v>34783765</v>
      </c>
      <c r="E23" s="19">
        <v>13598558</v>
      </c>
      <c r="F23" s="19">
        <v>13598558</v>
      </c>
      <c r="G23" s="19">
        <f t="shared" si="1"/>
        <v>21185207</v>
      </c>
      <c r="H23" s="15"/>
    </row>
    <row r="24" spans="1:8" s="3" customFormat="1" ht="12.75" x14ac:dyDescent="0.2">
      <c r="A24" s="21" t="s">
        <v>28</v>
      </c>
      <c r="B24" s="19">
        <v>21488663</v>
      </c>
      <c r="C24" s="19">
        <v>589092</v>
      </c>
      <c r="D24" s="19">
        <f t="shared" si="0"/>
        <v>22077755</v>
      </c>
      <c r="E24" s="19">
        <v>6184351</v>
      </c>
      <c r="F24" s="19">
        <v>5851333</v>
      </c>
      <c r="G24" s="19">
        <f t="shared" si="1"/>
        <v>15893404</v>
      </c>
      <c r="H24" s="15"/>
    </row>
    <row r="25" spans="1:8" s="3" customFormat="1" ht="12.75" x14ac:dyDescent="0.2">
      <c r="A25" s="21" t="s">
        <v>29</v>
      </c>
      <c r="B25" s="19">
        <v>25280856</v>
      </c>
      <c r="C25" s="19">
        <v>7058508</v>
      </c>
      <c r="D25" s="19">
        <f t="shared" si="0"/>
        <v>32339364</v>
      </c>
      <c r="E25" s="19">
        <v>16686554</v>
      </c>
      <c r="F25" s="19">
        <v>16370762</v>
      </c>
      <c r="G25" s="19">
        <f>SUM(D25-E25)</f>
        <v>15652810</v>
      </c>
      <c r="H25" s="15"/>
    </row>
    <row r="26" spans="1:8" s="3" customFormat="1" ht="12.75" x14ac:dyDescent="0.2">
      <c r="A26" s="21" t="s">
        <v>30</v>
      </c>
      <c r="B26" s="19">
        <v>71302473</v>
      </c>
      <c r="C26" s="19">
        <v>746716</v>
      </c>
      <c r="D26" s="19">
        <f t="shared" si="0"/>
        <v>72049189</v>
      </c>
      <c r="E26" s="19">
        <v>31239547</v>
      </c>
      <c r="F26" s="19">
        <v>29909615</v>
      </c>
      <c r="G26" s="19">
        <f t="shared" si="1"/>
        <v>40809642</v>
      </c>
      <c r="H26" s="15"/>
    </row>
    <row r="27" spans="1:8" s="3" customFormat="1" ht="25.5" x14ac:dyDescent="0.2">
      <c r="A27" s="18" t="s">
        <v>31</v>
      </c>
      <c r="B27" s="19">
        <v>539736520</v>
      </c>
      <c r="C27" s="19">
        <v>9731982</v>
      </c>
      <c r="D27" s="19">
        <f t="shared" si="0"/>
        <v>549468502</v>
      </c>
      <c r="E27" s="19">
        <v>228691253</v>
      </c>
      <c r="F27" s="19">
        <v>228682152</v>
      </c>
      <c r="G27" s="19">
        <f t="shared" si="1"/>
        <v>320777249</v>
      </c>
      <c r="H27" s="15"/>
    </row>
    <row r="28" spans="1:8" s="3" customFormat="1" ht="12.75" x14ac:dyDescent="0.2">
      <c r="A28" s="18" t="s">
        <v>32</v>
      </c>
      <c r="B28" s="19">
        <v>21906308</v>
      </c>
      <c r="C28" s="19">
        <v>2489842</v>
      </c>
      <c r="D28" s="19">
        <f t="shared" si="0"/>
        <v>24396150</v>
      </c>
      <c r="E28" s="19">
        <v>8924290</v>
      </c>
      <c r="F28" s="19">
        <v>8564861</v>
      </c>
      <c r="G28" s="19">
        <f t="shared" si="1"/>
        <v>15471860</v>
      </c>
      <c r="H28" s="15"/>
    </row>
    <row r="29" spans="1:8" s="3" customFormat="1" ht="12.75" x14ac:dyDescent="0.2">
      <c r="A29" s="18" t="s">
        <v>33</v>
      </c>
      <c r="B29" s="19">
        <v>17397781</v>
      </c>
      <c r="C29" s="19">
        <v>524093</v>
      </c>
      <c r="D29" s="19">
        <f t="shared" si="0"/>
        <v>17921874</v>
      </c>
      <c r="E29" s="19">
        <v>7471835</v>
      </c>
      <c r="F29" s="19">
        <v>6272982</v>
      </c>
      <c r="G29" s="19">
        <f>SUM(D29-E29)</f>
        <v>10450039</v>
      </c>
      <c r="H29" s="15"/>
    </row>
    <row r="30" spans="1:8" s="3" customFormat="1" ht="12.75" x14ac:dyDescent="0.2">
      <c r="A30" s="21" t="s">
        <v>34</v>
      </c>
      <c r="B30" s="19">
        <v>481850818</v>
      </c>
      <c r="C30" s="19">
        <v>503169741</v>
      </c>
      <c r="D30" s="19">
        <f t="shared" si="0"/>
        <v>985020559</v>
      </c>
      <c r="E30" s="19">
        <v>772820817</v>
      </c>
      <c r="F30" s="19">
        <v>772820817</v>
      </c>
      <c r="G30" s="19">
        <f>SUM(D30-E30)</f>
        <v>212199742</v>
      </c>
      <c r="H30" s="15"/>
    </row>
    <row r="31" spans="1:8" s="3" customFormat="1" ht="12.75" x14ac:dyDescent="0.2">
      <c r="A31" s="21" t="s">
        <v>35</v>
      </c>
      <c r="B31" s="19">
        <v>114131220</v>
      </c>
      <c r="C31" s="19">
        <v>0</v>
      </c>
      <c r="D31" s="19">
        <f t="shared" si="0"/>
        <v>114131220</v>
      </c>
      <c r="E31" s="19">
        <v>47193395</v>
      </c>
      <c r="F31" s="19">
        <v>46176089</v>
      </c>
      <c r="G31" s="19">
        <f t="shared" si="1"/>
        <v>66937825</v>
      </c>
      <c r="H31" s="15"/>
    </row>
    <row r="32" spans="1:8" s="3" customFormat="1" ht="12.75" x14ac:dyDescent="0.2">
      <c r="A32" s="21" t="s">
        <v>36</v>
      </c>
      <c r="B32" s="19">
        <v>71742135.999999985</v>
      </c>
      <c r="C32" s="19">
        <v>1455297.9999999998</v>
      </c>
      <c r="D32" s="19">
        <f t="shared" si="0"/>
        <v>73197433.999999985</v>
      </c>
      <c r="E32" s="19">
        <v>27474473</v>
      </c>
      <c r="F32" s="19">
        <v>27439783</v>
      </c>
      <c r="G32" s="19">
        <f t="shared" si="1"/>
        <v>45722960.999999985</v>
      </c>
      <c r="H32" s="15"/>
    </row>
    <row r="33" spans="1:8" s="3" customFormat="1" ht="12.75" x14ac:dyDescent="0.2">
      <c r="A33" s="21" t="s">
        <v>37</v>
      </c>
      <c r="B33" s="19">
        <v>79661138</v>
      </c>
      <c r="C33" s="19">
        <v>62327606</v>
      </c>
      <c r="D33" s="19">
        <f t="shared" si="0"/>
        <v>141988744</v>
      </c>
      <c r="E33" s="19">
        <v>95178870</v>
      </c>
      <c r="F33" s="19">
        <v>94526048</v>
      </c>
      <c r="G33" s="19">
        <f>SUM(D33-E33)</f>
        <v>46809874</v>
      </c>
      <c r="H33" s="15"/>
    </row>
    <row r="34" spans="1:8" s="3" customFormat="1" ht="25.5" x14ac:dyDescent="0.2">
      <c r="A34" s="18" t="s">
        <v>38</v>
      </c>
      <c r="B34" s="19">
        <v>1089727417</v>
      </c>
      <c r="C34" s="19">
        <v>148114873</v>
      </c>
      <c r="D34" s="19">
        <f t="shared" si="0"/>
        <v>1237842290</v>
      </c>
      <c r="E34" s="19">
        <v>512658925</v>
      </c>
      <c r="F34" s="19">
        <v>505362025</v>
      </c>
      <c r="G34" s="19">
        <f>SUM(D34-E34)</f>
        <v>725183365</v>
      </c>
      <c r="H34" s="15"/>
    </row>
    <row r="35" spans="1:8" s="3" customFormat="1" ht="12.75" x14ac:dyDescent="0.2">
      <c r="A35" s="21" t="s">
        <v>39</v>
      </c>
      <c r="B35" s="19">
        <v>3147863361</v>
      </c>
      <c r="C35" s="19">
        <v>376400812</v>
      </c>
      <c r="D35" s="19">
        <f t="shared" si="0"/>
        <v>3524264173</v>
      </c>
      <c r="E35" s="19">
        <v>1765684308</v>
      </c>
      <c r="F35" s="19">
        <v>1706608937</v>
      </c>
      <c r="G35" s="19">
        <f t="shared" si="1"/>
        <v>1758579865</v>
      </c>
      <c r="H35" s="15"/>
    </row>
    <row r="36" spans="1:8" s="3" customFormat="1" ht="12.75" x14ac:dyDescent="0.2">
      <c r="A36" s="21" t="s">
        <v>40</v>
      </c>
      <c r="B36" s="19">
        <v>62540291</v>
      </c>
      <c r="C36" s="19">
        <v>3539598</v>
      </c>
      <c r="D36" s="19">
        <f t="shared" si="0"/>
        <v>66079889</v>
      </c>
      <c r="E36" s="19">
        <v>11722797</v>
      </c>
      <c r="F36" s="19">
        <v>10840254</v>
      </c>
      <c r="G36" s="19">
        <f t="shared" si="1"/>
        <v>54357092</v>
      </c>
      <c r="H36" s="15"/>
    </row>
    <row r="37" spans="1:8" s="3" customFormat="1" ht="12.75" x14ac:dyDescent="0.2">
      <c r="A37" s="21" t="s">
        <v>41</v>
      </c>
      <c r="B37" s="19">
        <v>20899946</v>
      </c>
      <c r="C37" s="19">
        <v>0</v>
      </c>
      <c r="D37" s="19">
        <f t="shared" si="0"/>
        <v>20899946</v>
      </c>
      <c r="E37" s="19">
        <v>9069533</v>
      </c>
      <c r="F37" s="19">
        <v>8462341</v>
      </c>
      <c r="G37" s="19">
        <f>SUM(D37-E37)</f>
        <v>11830413</v>
      </c>
      <c r="H37" s="15"/>
    </row>
    <row r="38" spans="1:8" s="3" customFormat="1" ht="25.5" x14ac:dyDescent="0.2">
      <c r="A38" s="18" t="s">
        <v>42</v>
      </c>
      <c r="B38" s="19">
        <v>202253467</v>
      </c>
      <c r="C38" s="19">
        <v>6055817</v>
      </c>
      <c r="D38" s="19">
        <f t="shared" si="0"/>
        <v>208309284</v>
      </c>
      <c r="E38" s="19">
        <v>83072035</v>
      </c>
      <c r="F38" s="19">
        <v>72364585</v>
      </c>
      <c r="G38" s="19">
        <f t="shared" si="1"/>
        <v>125237249</v>
      </c>
      <c r="H38" s="15"/>
    </row>
    <row r="39" spans="1:8" s="3" customFormat="1" ht="12.75" x14ac:dyDescent="0.2">
      <c r="A39" s="18" t="s">
        <v>43</v>
      </c>
      <c r="B39" s="19">
        <v>5994779</v>
      </c>
      <c r="C39" s="19">
        <v>150384</v>
      </c>
      <c r="D39" s="19">
        <f t="shared" si="0"/>
        <v>6145163</v>
      </c>
      <c r="E39" s="19">
        <v>2310243</v>
      </c>
      <c r="F39" s="19">
        <v>1996169</v>
      </c>
      <c r="G39" s="19">
        <f t="shared" si="1"/>
        <v>3834920</v>
      </c>
      <c r="H39" s="15"/>
    </row>
    <row r="40" spans="1:8" s="3" customFormat="1" ht="12.75" x14ac:dyDescent="0.2">
      <c r="A40" s="18" t="s">
        <v>44</v>
      </c>
      <c r="B40" s="19">
        <v>1686242544</v>
      </c>
      <c r="C40" s="19">
        <v>590712425</v>
      </c>
      <c r="D40" s="19">
        <f t="shared" si="0"/>
        <v>2276954969</v>
      </c>
      <c r="E40" s="19">
        <v>660239196</v>
      </c>
      <c r="F40" s="19">
        <v>625176409</v>
      </c>
      <c r="G40" s="19">
        <f t="shared" si="1"/>
        <v>1616715773</v>
      </c>
      <c r="H40" s="15"/>
    </row>
    <row r="41" spans="1:8" s="3" customFormat="1" ht="12.75" x14ac:dyDescent="0.2">
      <c r="A41" s="18" t="s">
        <v>45</v>
      </c>
      <c r="B41" s="19">
        <v>4509876</v>
      </c>
      <c r="C41" s="19">
        <v>631713</v>
      </c>
      <c r="D41" s="19">
        <f t="shared" si="0"/>
        <v>5141589</v>
      </c>
      <c r="E41" s="19">
        <v>2039296</v>
      </c>
      <c r="F41" s="19">
        <v>1848913</v>
      </c>
      <c r="G41" s="19">
        <f t="shared" si="1"/>
        <v>3102293</v>
      </c>
      <c r="H41" s="15"/>
    </row>
    <row r="42" spans="1:8" s="3" customFormat="1" ht="25.5" x14ac:dyDescent="0.2">
      <c r="A42" s="18" t="s">
        <v>46</v>
      </c>
      <c r="B42" s="19">
        <v>9819143</v>
      </c>
      <c r="C42" s="19">
        <v>980065</v>
      </c>
      <c r="D42" s="19">
        <f t="shared" si="0"/>
        <v>10799208</v>
      </c>
      <c r="E42" s="19">
        <v>5405724</v>
      </c>
      <c r="F42" s="19">
        <v>5284656</v>
      </c>
      <c r="G42" s="19">
        <f t="shared" si="1"/>
        <v>5393484</v>
      </c>
      <c r="H42" s="15"/>
    </row>
    <row r="43" spans="1:8" s="3" customFormat="1" ht="12.75" x14ac:dyDescent="0.2">
      <c r="A43" s="21" t="s">
        <v>47</v>
      </c>
      <c r="B43" s="27">
        <v>0</v>
      </c>
      <c r="C43" s="19">
        <v>8060467</v>
      </c>
      <c r="D43" s="19">
        <f t="shared" si="0"/>
        <v>8060467</v>
      </c>
      <c r="E43" s="19">
        <v>7102156</v>
      </c>
      <c r="F43" s="19">
        <v>7102156</v>
      </c>
      <c r="G43" s="19">
        <f>SUM(D43-E43)</f>
        <v>958311</v>
      </c>
      <c r="H43" s="15"/>
    </row>
    <row r="44" spans="1:8" s="3" customFormat="1" ht="12.75" x14ac:dyDescent="0.2">
      <c r="A44" s="21" t="s">
        <v>48</v>
      </c>
      <c r="B44" s="19">
        <v>13844743</v>
      </c>
      <c r="C44" s="19">
        <v>3712665</v>
      </c>
      <c r="D44" s="19">
        <f t="shared" si="0"/>
        <v>17557408</v>
      </c>
      <c r="E44" s="19">
        <v>5160534</v>
      </c>
      <c r="F44" s="19">
        <v>4678264</v>
      </c>
      <c r="G44" s="19">
        <f>SUM(D44-E44)</f>
        <v>12396874</v>
      </c>
      <c r="H44" s="15"/>
    </row>
    <row r="45" spans="1:8" s="3" customFormat="1" ht="25.5" x14ac:dyDescent="0.2">
      <c r="A45" s="18" t="s">
        <v>49</v>
      </c>
      <c r="B45" s="19">
        <v>17606031</v>
      </c>
      <c r="C45" s="19">
        <v>146490</v>
      </c>
      <c r="D45" s="19">
        <f t="shared" si="0"/>
        <v>17752521</v>
      </c>
      <c r="E45" s="19">
        <v>7860174</v>
      </c>
      <c r="F45" s="19">
        <v>7565181</v>
      </c>
      <c r="G45" s="19">
        <f>SUM(D45-E45)</f>
        <v>9892347</v>
      </c>
      <c r="H45" s="15"/>
    </row>
    <row r="46" spans="1:8" s="3" customFormat="1" ht="12.75" x14ac:dyDescent="0.2">
      <c r="A46" s="18" t="s">
        <v>50</v>
      </c>
      <c r="B46" s="19">
        <v>11808856</v>
      </c>
      <c r="C46" s="19">
        <v>380379</v>
      </c>
      <c r="D46" s="19">
        <f t="shared" si="0"/>
        <v>12189235</v>
      </c>
      <c r="E46" s="19">
        <v>4618937</v>
      </c>
      <c r="F46" s="19">
        <v>4467949</v>
      </c>
      <c r="G46" s="19">
        <f>SUM(D46-E46)</f>
        <v>7570298</v>
      </c>
      <c r="H46" s="15"/>
    </row>
    <row r="47" spans="1:8" s="3" customFormat="1" ht="12.75" x14ac:dyDescent="0.2">
      <c r="A47" s="18" t="s">
        <v>51</v>
      </c>
      <c r="B47" s="19">
        <v>9269198</v>
      </c>
      <c r="C47" s="19">
        <v>166473</v>
      </c>
      <c r="D47" s="19">
        <f t="shared" si="0"/>
        <v>9435671</v>
      </c>
      <c r="E47" s="19">
        <v>3105459</v>
      </c>
      <c r="F47" s="19">
        <v>1335238</v>
      </c>
      <c r="G47" s="19">
        <f>SUM(D47-E47)</f>
        <v>6330212</v>
      </c>
      <c r="H47" s="15"/>
    </row>
    <row r="48" spans="1:8" s="3" customFormat="1" ht="25.5" x14ac:dyDescent="0.2">
      <c r="A48" s="18" t="s">
        <v>52</v>
      </c>
      <c r="B48" s="19">
        <v>30574900</v>
      </c>
      <c r="C48" s="19">
        <v>13057613</v>
      </c>
      <c r="D48" s="19">
        <f t="shared" si="0"/>
        <v>43632513</v>
      </c>
      <c r="E48" s="19">
        <v>23986637</v>
      </c>
      <c r="F48" s="19">
        <v>23679230</v>
      </c>
      <c r="G48" s="19">
        <f t="shared" ref="G48" si="2">SUM(D48-E48)</f>
        <v>19645876</v>
      </c>
      <c r="H48" s="15"/>
    </row>
    <row r="49" spans="1:8" s="22" customFormat="1" ht="12.75" x14ac:dyDescent="0.2">
      <c r="A49" s="21" t="s">
        <v>53</v>
      </c>
      <c r="B49" s="19">
        <v>30211961</v>
      </c>
      <c r="C49" s="19">
        <v>680501</v>
      </c>
      <c r="D49" s="19">
        <f t="shared" si="0"/>
        <v>30892462</v>
      </c>
      <c r="E49" s="19">
        <v>12631273</v>
      </c>
      <c r="F49" s="19">
        <v>12293648</v>
      </c>
      <c r="G49" s="19">
        <f>SUM(D49-E49)</f>
        <v>18261189</v>
      </c>
      <c r="H49" s="2"/>
    </row>
    <row r="50" spans="1:8" s="22" customFormat="1" ht="12.75" x14ac:dyDescent="0.2">
      <c r="A50" s="18" t="s">
        <v>54</v>
      </c>
      <c r="B50" s="28">
        <v>62020393</v>
      </c>
      <c r="C50" s="28">
        <v>12248182</v>
      </c>
      <c r="D50" s="28">
        <f t="shared" si="0"/>
        <v>74268575</v>
      </c>
      <c r="E50" s="28">
        <v>33481746</v>
      </c>
      <c r="F50" s="28">
        <v>30713555.999999996</v>
      </c>
      <c r="G50" s="28">
        <f t="shared" si="1"/>
        <v>40786829</v>
      </c>
    </row>
    <row r="51" spans="1:8" s="3" customFormat="1" ht="12.75" x14ac:dyDescent="0.2">
      <c r="A51" s="29" t="s">
        <v>55</v>
      </c>
      <c r="B51" s="29"/>
    </row>
    <row r="52" spans="1:8" x14ac:dyDescent="0.25">
      <c r="A52" s="30"/>
    </row>
    <row r="53" spans="1:8" x14ac:dyDescent="0.25">
      <c r="B53" s="31"/>
      <c r="C53" s="31"/>
      <c r="D53" s="31"/>
      <c r="E53" s="31"/>
      <c r="F53" s="31"/>
      <c r="G53" s="31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2022-07-26T21:32:24Z</dcterms:created>
  <dcterms:modified xsi:type="dcterms:W3CDTF">2022-07-26T21:32:24Z</dcterms:modified>
</cp:coreProperties>
</file>