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"/>
    </mc:Choice>
  </mc:AlternateContent>
  <bookViews>
    <workbookView xWindow="0" yWindow="0" windowWidth="25200" windowHeight="11685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G88" i="1" s="1"/>
  <c r="F93" i="1"/>
  <c r="G91" i="1"/>
  <c r="F91" i="1"/>
  <c r="F88" i="1"/>
  <c r="G86" i="1"/>
  <c r="F86" i="1"/>
  <c r="G84" i="1"/>
  <c r="F84" i="1"/>
  <c r="G82" i="1"/>
  <c r="F82" i="1"/>
  <c r="G80" i="1"/>
  <c r="G76" i="1" s="1"/>
  <c r="F80" i="1"/>
  <c r="G78" i="1"/>
  <c r="F78" i="1"/>
  <c r="F76" i="1"/>
  <c r="G74" i="1"/>
  <c r="F74" i="1"/>
  <c r="G72" i="1"/>
  <c r="G68" i="1" s="1"/>
  <c r="F72" i="1"/>
  <c r="G70" i="1"/>
  <c r="F70" i="1"/>
  <c r="F68" i="1"/>
  <c r="F95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C37" i="1"/>
  <c r="B37" i="1"/>
  <c r="B98" i="1" s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G62" i="1" s="1"/>
  <c r="F14" i="1"/>
  <c r="F37" i="1" s="1"/>
  <c r="F62" i="1" s="1"/>
  <c r="F98" i="1" s="1"/>
  <c r="C14" i="1"/>
  <c r="B14" i="1"/>
  <c r="A5" i="1"/>
  <c r="G95" i="1" l="1"/>
  <c r="G98" i="1"/>
  <c r="C98" i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<sst xmlns="http://schemas.openxmlformats.org/spreadsheetml/2006/main" count="69" uniqueCount="66">
  <si>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</si>
  <si>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ENTIDADES PARAESTATALES Y FIDEICOMISOS NO EMPRESARIALES Y NO FINANCIEROS</t>
  </si>
  <si>
    <t>ESTADO DE SITUACIÓN FINANCIERA CONSOLIDADO</t>
  </si>
  <si>
    <t>( Cifras en Pesos )</t>
  </si>
  <si>
    <t>CONCEPTO</t>
  </si>
  <si>
    <t>JUN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</si>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</sst>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66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165" fontId="6" fillId="0" borderId="0" xfId="1" applyNumberFormat="1" applyFont="1" applyBorder="1" applyAlignment="1">
      <alignment horizontal="center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NTIDADES%201%20JUN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5">
          <cell r="A5" t="str">
            <v>AL 30 DE JUNIO DE 2022</v>
          </cell>
        </row>
        <row r="11">
          <cell r="B11">
            <v>5056246636</v>
          </cell>
          <cell r="C11">
            <v>3720323883</v>
          </cell>
          <cell r="F11">
            <v>3155814167</v>
          </cell>
          <cell r="G11">
            <v>3996393127</v>
          </cell>
        </row>
        <row r="19">
          <cell r="B19">
            <v>3061397944</v>
          </cell>
          <cell r="C19">
            <v>1342477246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438550903</v>
          </cell>
          <cell r="C27">
            <v>10000</v>
          </cell>
        </row>
        <row r="28">
          <cell r="F28">
            <v>536711758</v>
          </cell>
          <cell r="G28">
            <v>392724280</v>
          </cell>
        </row>
        <row r="32">
          <cell r="B32">
            <v>3731834</v>
          </cell>
          <cell r="C32">
            <v>5888645</v>
          </cell>
        </row>
        <row r="35">
          <cell r="F35">
            <v>0</v>
          </cell>
          <cell r="G35">
            <v>0</v>
          </cell>
        </row>
        <row r="36">
          <cell r="B36">
            <v>19959142</v>
          </cell>
          <cell r="C36">
            <v>19412291</v>
          </cell>
        </row>
        <row r="38">
          <cell r="B38">
            <v>0</v>
          </cell>
          <cell r="C38">
            <v>0</v>
          </cell>
          <cell r="F38">
            <v>1498286910</v>
          </cell>
          <cell r="G38">
            <v>42667369</v>
          </cell>
        </row>
        <row r="40">
          <cell r="B40">
            <v>388962960</v>
          </cell>
          <cell r="C40">
            <v>338228160</v>
          </cell>
        </row>
        <row r="47">
          <cell r="B47">
            <v>597321211</v>
          </cell>
          <cell r="C47">
            <v>550629395</v>
          </cell>
        </row>
        <row r="48">
          <cell r="F48">
            <v>2912951781</v>
          </cell>
          <cell r="G48">
            <v>2957206470</v>
          </cell>
        </row>
        <row r="51">
          <cell r="F51">
            <v>0</v>
          </cell>
          <cell r="G51">
            <v>0</v>
          </cell>
        </row>
        <row r="52">
          <cell r="B52">
            <v>1233156405</v>
          </cell>
          <cell r="C52">
            <v>1232687578</v>
          </cell>
        </row>
        <row r="53">
          <cell r="F53">
            <v>0</v>
          </cell>
          <cell r="G53">
            <v>0</v>
          </cell>
        </row>
        <row r="56">
          <cell r="F56">
            <v>3363013547</v>
          </cell>
          <cell r="G56">
            <v>4903927437</v>
          </cell>
        </row>
        <row r="58">
          <cell r="B58">
            <v>25061838457</v>
          </cell>
          <cell r="C58">
            <v>25323591530</v>
          </cell>
        </row>
        <row r="59">
          <cell r="F59">
            <v>634819712</v>
          </cell>
          <cell r="G59">
            <v>674035541</v>
          </cell>
        </row>
        <row r="65">
          <cell r="B65">
            <v>4704779952</v>
          </cell>
          <cell r="C65">
            <v>4770764188</v>
          </cell>
        </row>
        <row r="66">
          <cell r="F66">
            <v>15076567</v>
          </cell>
          <cell r="G66">
            <v>15076567</v>
          </cell>
        </row>
        <row r="74">
          <cell r="B74">
            <v>43193443</v>
          </cell>
          <cell r="C74">
            <v>43250987</v>
          </cell>
        </row>
        <row r="78">
          <cell r="F78">
            <v>7592944</v>
          </cell>
          <cell r="G78">
            <v>7592944</v>
          </cell>
        </row>
        <row r="80">
          <cell r="B80">
            <v>-826887048</v>
          </cell>
          <cell r="C80">
            <v>-827360000</v>
          </cell>
          <cell r="F80">
            <v>2557360119</v>
          </cell>
          <cell r="G80">
            <v>2557503411</v>
          </cell>
        </row>
        <row r="82">
          <cell r="F82">
            <v>0</v>
          </cell>
          <cell r="G82">
            <v>0</v>
          </cell>
        </row>
        <row r="85">
          <cell r="B85">
            <v>10801638059</v>
          </cell>
          <cell r="C85">
            <v>12117114693</v>
          </cell>
        </row>
        <row r="86">
          <cell r="F86">
            <v>3820141839</v>
          </cell>
          <cell r="G86">
            <v>5051841625</v>
          </cell>
        </row>
        <row r="88">
          <cell r="F88">
            <v>32194549929</v>
          </cell>
          <cell r="G88">
            <v>28076851187</v>
          </cell>
        </row>
        <row r="90">
          <cell r="F90">
            <v>350528490</v>
          </cell>
          <cell r="G90">
            <v>343089785</v>
          </cell>
        </row>
        <row r="92">
          <cell r="B92">
            <v>0</v>
          </cell>
          <cell r="C92">
            <v>0</v>
          </cell>
        </row>
        <row r="94">
          <cell r="B94">
            <v>465454161</v>
          </cell>
          <cell r="C94">
            <v>384376225</v>
          </cell>
          <cell r="F94">
            <v>2478411</v>
          </cell>
          <cell r="G94">
            <v>2467193</v>
          </cell>
        </row>
        <row r="97">
          <cell r="F97">
            <v>17885</v>
          </cell>
          <cell r="G97">
            <v>17885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3"/>
  <sheetViews>
    <sheetView showGridLines="0" tabSelected="1" zoomScaleNormal="100" workbookViewId="0">
      <selection sqref="A1:G100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61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tr">
        <f>'[1]ESF (cuentas)'!A5:G5</f>
        <v>AL 30 DE JUNIO DE 2022</v>
      </c>
      <c r="B5" s="4"/>
      <c r="C5" s="4"/>
      <c r="D5" s="4"/>
      <c r="E5" s="4"/>
      <c r="F5" s="4"/>
      <c r="G5" s="4"/>
    </row>
    <row r="6" spans="1:12" s="5" customFormat="1" ht="15" customHeight="1" x14ac:dyDescent="0.2">
      <c r="A6" s="4" t="s">
        <v>3</v>
      </c>
      <c r="B6" s="4"/>
      <c r="C6" s="4"/>
      <c r="D6" s="4"/>
      <c r="E6" s="4"/>
      <c r="F6" s="4"/>
      <c r="G6" s="4"/>
      <c r="H6" s="2"/>
      <c r="I6" s="2"/>
      <c r="J6" s="2"/>
      <c r="K6" s="2"/>
    </row>
    <row r="7" spans="1:12" s="11" customFormat="1" ht="20.25" customHeight="1" x14ac:dyDescent="0.2">
      <c r="A7" s="6" t="s">
        <v>4</v>
      </c>
      <c r="B7" s="7" t="s">
        <v>5</v>
      </c>
      <c r="C7" s="8" t="s">
        <v>6</v>
      </c>
      <c r="D7" s="8"/>
      <c r="E7" s="9" t="s">
        <v>4</v>
      </c>
      <c r="F7" s="7" t="s">
        <v>5</v>
      </c>
      <c r="G7" s="10" t="s">
        <v>6</v>
      </c>
      <c r="H7" s="2"/>
      <c r="I7" s="2"/>
      <c r="J7" s="2"/>
      <c r="K7" s="2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7</v>
      </c>
      <c r="B9" s="14"/>
      <c r="C9" s="14"/>
      <c r="D9" s="13"/>
      <c r="E9" s="15" t="s">
        <v>8</v>
      </c>
      <c r="F9" s="14"/>
      <c r="G9" s="14"/>
    </row>
    <row r="10" spans="1:12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3" customFormat="1" ht="15" customHeight="1" x14ac:dyDescent="0.25">
      <c r="A12" s="17" t="s">
        <v>9</v>
      </c>
      <c r="B12" s="18"/>
      <c r="C12" s="19"/>
      <c r="D12" s="20"/>
      <c r="E12" s="17" t="s">
        <v>10</v>
      </c>
      <c r="F12" s="21"/>
      <c r="G12" s="22"/>
    </row>
    <row r="13" spans="1:12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2" s="23" customFormat="1" ht="15" customHeight="1" x14ac:dyDescent="0.25">
      <c r="A14" s="24" t="s">
        <v>11</v>
      </c>
      <c r="B14" s="22">
        <f>SUM('[1]ESF (cuentas)'!B11)</f>
        <v>5056246636</v>
      </c>
      <c r="C14" s="22">
        <f>SUM('[1]ESF (cuentas)'!C11)</f>
        <v>3720323883</v>
      </c>
      <c r="D14" s="25"/>
      <c r="E14" s="24" t="s">
        <v>12</v>
      </c>
      <c r="F14" s="22">
        <f>SUM('[1]ESF (cuentas)'!F11)</f>
        <v>3155814167</v>
      </c>
      <c r="G14" s="22">
        <f>SUM('[1]ESF (cuentas)'!G11)</f>
        <v>3996393127</v>
      </c>
    </row>
    <row r="15" spans="1:12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2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13</v>
      </c>
      <c r="B17" s="22">
        <f>SUM('[1]ESF (cuentas)'!B19)</f>
        <v>3061397944</v>
      </c>
      <c r="C17" s="22">
        <f>SUM('[1]ESF (cuentas)'!C19)</f>
        <v>1342477246</v>
      </c>
      <c r="D17" s="25"/>
      <c r="E17" s="23" t="s">
        <v>14</v>
      </c>
      <c r="F17" s="22">
        <f>SUM('[1]ESF (cuentas)'!F19)</f>
        <v>0</v>
      </c>
      <c r="G17" s="22">
        <f>SUM('[1]ESF (cuentas)'!G19)</f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15</v>
      </c>
      <c r="B20" s="22">
        <f>SUM('[1]ESF (cuentas)'!B27)</f>
        <v>438550903</v>
      </c>
      <c r="C20" s="22">
        <f>SUM('[1]ESF (cuentas)'!C27)</f>
        <v>10000</v>
      </c>
      <c r="D20" s="25"/>
      <c r="E20" s="27" t="s">
        <v>16</v>
      </c>
      <c r="F20" s="22">
        <f>SUM('[1]ESF (cuentas)'!F21)</f>
        <v>0</v>
      </c>
      <c r="G20" s="22">
        <f>SUM('[1]ESF (cuentas)'!G21)</f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7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8"/>
      <c r="F22" s="22"/>
      <c r="G22" s="22"/>
    </row>
    <row r="23" spans="1:7" s="23" customFormat="1" ht="15" customHeight="1" x14ac:dyDescent="0.25">
      <c r="A23" s="24" t="s">
        <v>17</v>
      </c>
      <c r="B23" s="22">
        <f>SUM('[1]ESF (cuentas)'!B32)</f>
        <v>3731834</v>
      </c>
      <c r="C23" s="22">
        <f>SUM('[1]ESF (cuentas)'!C32)</f>
        <v>5888645</v>
      </c>
      <c r="D23" s="25"/>
      <c r="E23" s="28" t="s">
        <v>18</v>
      </c>
      <c r="F23" s="22">
        <f>SUM('[1]ESF (cuentas)'!F24)</f>
        <v>0</v>
      </c>
      <c r="G23" s="22">
        <f>SUM('[1]ESF (cuentas)'!G24)</f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8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8"/>
      <c r="F25" s="22"/>
      <c r="G25" s="22"/>
    </row>
    <row r="26" spans="1:7" s="23" customFormat="1" ht="15" customHeight="1" x14ac:dyDescent="0.25">
      <c r="A26" s="24" t="s">
        <v>19</v>
      </c>
      <c r="B26" s="22">
        <f>SUM('[1]ESF (cuentas)'!B36)</f>
        <v>19959142</v>
      </c>
      <c r="C26" s="22">
        <f>SUM('[1]ESF (cuentas)'!C36)</f>
        <v>19412291</v>
      </c>
      <c r="D26" s="25"/>
      <c r="E26" s="28" t="s">
        <v>20</v>
      </c>
      <c r="F26" s="22">
        <f>SUM('[1]ESF (cuentas)'!F26)</f>
        <v>0</v>
      </c>
      <c r="G26" s="22">
        <f>SUM('[1]ESF (cuentas)'!G26)</f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8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8"/>
      <c r="F28" s="22"/>
      <c r="G28" s="22"/>
    </row>
    <row r="29" spans="1:7" s="23" customFormat="1" ht="15" customHeight="1" x14ac:dyDescent="0.25">
      <c r="A29" s="27" t="s">
        <v>21</v>
      </c>
      <c r="B29" s="22">
        <f>SUM('[1]ESF (cuentas)'!B38)</f>
        <v>0</v>
      </c>
      <c r="C29" s="22">
        <f>SUM('[1]ESF (cuentas)'!C38)</f>
        <v>0</v>
      </c>
      <c r="D29" s="25"/>
      <c r="E29" s="27" t="s">
        <v>22</v>
      </c>
      <c r="F29" s="22">
        <f>SUM('[1]ESF (cuentas)'!F28)</f>
        <v>536711758</v>
      </c>
      <c r="G29" s="22">
        <f>SUM('[1]ESF (cuentas)'!G28)</f>
        <v>392724280</v>
      </c>
    </row>
    <row r="30" spans="1:7" s="23" customFormat="1" ht="15" customHeight="1" x14ac:dyDescent="0.25">
      <c r="A30" s="27"/>
      <c r="B30" s="22"/>
      <c r="C30" s="22"/>
      <c r="D30" s="29"/>
      <c r="E30" s="27"/>
      <c r="F30" s="22"/>
      <c r="G30" s="22"/>
    </row>
    <row r="31" spans="1:7" s="23" customFormat="1" ht="3" customHeight="1" x14ac:dyDescent="0.25">
      <c r="A31" s="24"/>
      <c r="B31" s="22"/>
      <c r="C31" s="22"/>
      <c r="D31" s="29"/>
      <c r="E31" s="28"/>
      <c r="F31" s="22"/>
      <c r="G31" s="22"/>
    </row>
    <row r="32" spans="1:7" s="23" customFormat="1" ht="15" customHeight="1" x14ac:dyDescent="0.25">
      <c r="A32" s="24" t="s">
        <v>23</v>
      </c>
      <c r="B32" s="22">
        <f>SUM('[1]ESF (cuentas)'!B40)</f>
        <v>388962960</v>
      </c>
      <c r="C32" s="22">
        <f>SUM('[1]ESF (cuentas)'!C40)</f>
        <v>338228160</v>
      </c>
      <c r="D32" s="29"/>
      <c r="E32" s="28" t="s">
        <v>24</v>
      </c>
      <c r="F32" s="22">
        <f>SUM('[1]ESF (cuentas)'!F35)</f>
        <v>0</v>
      </c>
      <c r="G32" s="22">
        <f>SUM('[1]ESF (cuentas)'!G35)</f>
        <v>0</v>
      </c>
    </row>
    <row r="33" spans="1:7" s="23" customFormat="1" ht="9.9499999999999993" customHeight="1" x14ac:dyDescent="0.25">
      <c r="A33" s="24"/>
      <c r="B33" s="22"/>
      <c r="C33" s="22"/>
      <c r="D33" s="29"/>
      <c r="E33" s="28"/>
      <c r="F33" s="22"/>
      <c r="G33" s="22"/>
    </row>
    <row r="34" spans="1:7" s="23" customFormat="1" ht="3" customHeight="1" x14ac:dyDescent="0.25">
      <c r="A34" s="24"/>
      <c r="B34" s="22"/>
      <c r="C34" s="22"/>
      <c r="D34" s="29"/>
      <c r="E34" s="28"/>
      <c r="F34" s="22"/>
      <c r="G34" s="22"/>
    </row>
    <row r="35" spans="1:7" s="23" customFormat="1" ht="15" customHeight="1" x14ac:dyDescent="0.25">
      <c r="A35" s="24"/>
      <c r="B35" s="22"/>
      <c r="C35" s="22"/>
      <c r="D35" s="29"/>
      <c r="E35" s="28" t="s">
        <v>25</v>
      </c>
      <c r="F35" s="22">
        <f>SUM('[1]ESF (cuentas)'!F38)</f>
        <v>1498286910</v>
      </c>
      <c r="G35" s="22">
        <f>SUM('[1]ESF (cuentas)'!G38)</f>
        <v>42667369</v>
      </c>
    </row>
    <row r="36" spans="1:7" s="23" customFormat="1" ht="9.9499999999999993" customHeight="1" x14ac:dyDescent="0.25">
      <c r="A36" s="24"/>
      <c r="B36" s="22"/>
      <c r="C36" s="22"/>
      <c r="D36" s="29"/>
      <c r="E36" s="28"/>
      <c r="F36" s="22"/>
      <c r="G36" s="22"/>
    </row>
    <row r="37" spans="1:7" s="23" customFormat="1" ht="15" customHeight="1" x14ac:dyDescent="0.25">
      <c r="A37" s="30" t="s">
        <v>26</v>
      </c>
      <c r="B37" s="19">
        <f>SUM(B14:B33)</f>
        <v>8968849419</v>
      </c>
      <c r="C37" s="19">
        <f>SUM(C14:C33)</f>
        <v>5426340225</v>
      </c>
      <c r="D37" s="29"/>
      <c r="E37" s="17" t="s">
        <v>27</v>
      </c>
      <c r="F37" s="19">
        <f>SUM(F14:F35)</f>
        <v>5190812835</v>
      </c>
      <c r="G37" s="19">
        <f>SUM(G14:G35)</f>
        <v>4431784776</v>
      </c>
    </row>
    <row r="38" spans="1:7" s="23" customFormat="1" ht="12.75" x14ac:dyDescent="0.25">
      <c r="A38" s="31"/>
      <c r="B38" s="22"/>
      <c r="C38" s="22"/>
      <c r="D38" s="29"/>
      <c r="E38" s="29"/>
      <c r="F38" s="21"/>
      <c r="G38" s="21"/>
    </row>
    <row r="39" spans="1:7" s="23" customFormat="1" ht="15" customHeight="1" x14ac:dyDescent="0.25">
      <c r="A39" s="17" t="s">
        <v>28</v>
      </c>
      <c r="B39" s="22"/>
      <c r="C39" s="22"/>
      <c r="D39" s="29"/>
      <c r="E39" s="17" t="s">
        <v>29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7" s="32" customFormat="1" ht="15" customHeight="1" x14ac:dyDescent="0.25">
      <c r="A41" s="24" t="s">
        <v>30</v>
      </c>
      <c r="B41" s="22">
        <f>SUM('[1]ESF (cuentas)'!B47)</f>
        <v>597321211</v>
      </c>
      <c r="C41" s="22">
        <f>SUM('[1]ESF (cuentas)'!C47)</f>
        <v>550629395</v>
      </c>
      <c r="D41" s="28"/>
      <c r="E41" s="24" t="s">
        <v>31</v>
      </c>
      <c r="F41" s="22">
        <f>SUM('[1]ESF (cuentas)'!F48)</f>
        <v>2912951781</v>
      </c>
      <c r="G41" s="22">
        <f>SUM('[1]ESF (cuentas)'!G48)</f>
        <v>2957206470</v>
      </c>
    </row>
    <row r="42" spans="1:7" s="32" customFormat="1" ht="9.9499999999999993" customHeight="1" x14ac:dyDescent="0.25">
      <c r="A42" s="24"/>
      <c r="B42" s="22"/>
      <c r="C42" s="22"/>
      <c r="D42" s="28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8"/>
      <c r="E43" s="24"/>
      <c r="F43" s="22"/>
      <c r="G43" s="22"/>
    </row>
    <row r="44" spans="1:7" s="23" customFormat="1" ht="15" customHeight="1" x14ac:dyDescent="0.25">
      <c r="A44" s="27" t="s">
        <v>32</v>
      </c>
      <c r="B44" s="22">
        <f>SUM('[1]ESF (cuentas)'!B52)</f>
        <v>1233156405</v>
      </c>
      <c r="C44" s="22">
        <f>SUM('[1]ESF (cuentas)'!C52)</f>
        <v>1232687578</v>
      </c>
      <c r="D44" s="28"/>
      <c r="E44" s="24" t="s">
        <v>33</v>
      </c>
      <c r="F44" s="22">
        <f>SUM('[1]ESF (cuentas)'!F51)</f>
        <v>0</v>
      </c>
      <c r="G44" s="22">
        <f>SUM('[1]ESF (cuentas)'!G51)</f>
        <v>0</v>
      </c>
    </row>
    <row r="45" spans="1:7" s="23" customFormat="1" ht="15" customHeight="1" x14ac:dyDescent="0.25">
      <c r="A45" s="27"/>
      <c r="B45" s="22"/>
      <c r="C45" s="22"/>
      <c r="D45" s="28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8"/>
      <c r="E46" s="28"/>
      <c r="F46" s="22"/>
      <c r="G46" s="22"/>
    </row>
    <row r="47" spans="1:7" s="23" customFormat="1" ht="15" customHeight="1" x14ac:dyDescent="0.25">
      <c r="A47" s="27" t="s">
        <v>34</v>
      </c>
      <c r="B47" s="22">
        <f>SUM('[1]ESF (cuentas)'!B58)</f>
        <v>25061838457</v>
      </c>
      <c r="C47" s="22">
        <f>SUM('[1]ESF (cuentas)'!C58)</f>
        <v>25323591530</v>
      </c>
      <c r="D47" s="28"/>
      <c r="E47" s="24" t="s">
        <v>35</v>
      </c>
      <c r="F47" s="22">
        <f>SUM('[1]ESF (cuentas)'!F53)</f>
        <v>0</v>
      </c>
      <c r="G47" s="22">
        <f>SUM('[1]ESF (cuentas)'!G53)</f>
        <v>0</v>
      </c>
    </row>
    <row r="48" spans="1:7" s="23" customFormat="1" ht="15" customHeight="1" x14ac:dyDescent="0.25">
      <c r="A48" s="27"/>
      <c r="B48" s="22"/>
      <c r="C48" s="22"/>
      <c r="D48" s="28"/>
      <c r="F48" s="22"/>
      <c r="G48" s="22"/>
    </row>
    <row r="49" spans="1:7" s="23" customFormat="1" ht="3" customHeight="1" x14ac:dyDescent="0.25">
      <c r="A49" s="24"/>
      <c r="B49" s="22"/>
      <c r="C49" s="22"/>
      <c r="D49" s="28"/>
      <c r="E49" s="24"/>
      <c r="F49" s="22"/>
      <c r="G49" s="22"/>
    </row>
    <row r="50" spans="1:7" s="23" customFormat="1" ht="15" customHeight="1" x14ac:dyDescent="0.25">
      <c r="A50" s="24" t="s">
        <v>36</v>
      </c>
      <c r="B50" s="22">
        <f>SUM('[1]ESF (cuentas)'!B65)</f>
        <v>4704779952</v>
      </c>
      <c r="C50" s="22">
        <f>SUM('[1]ESF (cuentas)'!C65)</f>
        <v>4770764188</v>
      </c>
      <c r="D50" s="28"/>
      <c r="E50" s="24" t="s">
        <v>37</v>
      </c>
      <c r="F50" s="22">
        <f>SUM('[1]ESF (cuentas)'!F56)</f>
        <v>3363013547</v>
      </c>
      <c r="G50" s="22">
        <f>SUM('[1]ESF (cuentas)'!G56)</f>
        <v>4903927437</v>
      </c>
    </row>
    <row r="51" spans="1:7" s="23" customFormat="1" ht="9.9499999999999993" customHeight="1" x14ac:dyDescent="0.25">
      <c r="A51" s="24"/>
      <c r="B51" s="22"/>
      <c r="C51" s="22"/>
      <c r="D51" s="28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8"/>
      <c r="E52" s="24"/>
      <c r="F52" s="22"/>
      <c r="G52" s="22"/>
    </row>
    <row r="53" spans="1:7" s="23" customFormat="1" ht="15" customHeight="1" x14ac:dyDescent="0.25">
      <c r="A53" s="24" t="s">
        <v>38</v>
      </c>
      <c r="B53" s="22">
        <f>SUM('[1]ESF (cuentas)'!B74)</f>
        <v>43193443</v>
      </c>
      <c r="C53" s="22">
        <f>SUM('[1]ESF (cuentas)'!C74)</f>
        <v>43250987</v>
      </c>
      <c r="D53" s="29"/>
      <c r="E53" s="27" t="s">
        <v>39</v>
      </c>
      <c r="F53" s="22">
        <f>SUM('[1]ESF (cuentas)'!F59)</f>
        <v>634819712</v>
      </c>
      <c r="G53" s="22">
        <f>SUM('[1]ESF (cuentas)'!G59)</f>
        <v>674035541</v>
      </c>
    </row>
    <row r="54" spans="1:7" s="23" customFormat="1" ht="15" customHeight="1" x14ac:dyDescent="0.25">
      <c r="A54" s="24"/>
      <c r="B54" s="22"/>
      <c r="C54" s="22"/>
      <c r="D54" s="29"/>
      <c r="E54" s="27"/>
      <c r="F54" s="33"/>
      <c r="G54" s="33"/>
    </row>
    <row r="55" spans="1:7" s="23" customFormat="1" ht="3" customHeight="1" x14ac:dyDescent="0.25">
      <c r="A55" s="24"/>
      <c r="B55" s="22"/>
      <c r="C55" s="22"/>
      <c r="D55" s="29"/>
      <c r="F55" s="33"/>
      <c r="G55" s="33"/>
    </row>
    <row r="56" spans="1:7" s="32" customFormat="1" ht="15" customHeight="1" x14ac:dyDescent="0.25">
      <c r="A56" s="27" t="s">
        <v>40</v>
      </c>
      <c r="B56" s="34">
        <f>SUM('[1]ESF (cuentas)'!B80)</f>
        <v>-826887048</v>
      </c>
      <c r="C56" s="34">
        <f>SUM('[1]ESF (cuentas)'!C80)</f>
        <v>-827360000</v>
      </c>
      <c r="D56" s="29"/>
      <c r="E56" s="35" t="s">
        <v>41</v>
      </c>
      <c r="F56" s="22">
        <f>SUM('[1]ESF (cuentas)'!F66)</f>
        <v>15076567</v>
      </c>
      <c r="G56" s="22">
        <f>SUM('[1]ESF (cuentas)'!G66)</f>
        <v>15076567</v>
      </c>
    </row>
    <row r="57" spans="1:7" s="32" customFormat="1" ht="15" customHeight="1" x14ac:dyDescent="0.25">
      <c r="A57" s="27"/>
      <c r="B57" s="22"/>
      <c r="C57" s="22"/>
      <c r="D57" s="29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2" customFormat="1" ht="15" customHeight="1" x14ac:dyDescent="0.25">
      <c r="A59" s="24" t="s">
        <v>42</v>
      </c>
      <c r="B59" s="22">
        <f>SUM('[1]ESF (cuentas)'!B85)</f>
        <v>10801638059</v>
      </c>
      <c r="C59" s="22">
        <f>SUM('[1]ESF (cuentas)'!C85)</f>
        <v>12117114693</v>
      </c>
      <c r="D59" s="29"/>
      <c r="E59" s="17" t="s">
        <v>43</v>
      </c>
      <c r="F59" s="19">
        <f>SUM(F41:F56)</f>
        <v>6925861607</v>
      </c>
      <c r="G59" s="19">
        <f>SUM(G41:G56)</f>
        <v>8550246015</v>
      </c>
    </row>
    <row r="60" spans="1:7" s="32" customFormat="1" ht="12.75" x14ac:dyDescent="0.25">
      <c r="D60" s="29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8"/>
      <c r="E61" s="28"/>
      <c r="F61" s="22"/>
      <c r="G61" s="22"/>
    </row>
    <row r="62" spans="1:7" s="23" customFormat="1" ht="15" customHeight="1" x14ac:dyDescent="0.25">
      <c r="A62" s="27" t="s">
        <v>44</v>
      </c>
      <c r="B62" s="22">
        <f>SUM('[1]ESF (cuentas)'!B92)</f>
        <v>0</v>
      </c>
      <c r="C62" s="22">
        <f>SUM('[1]ESF (cuentas)'!C92)</f>
        <v>0</v>
      </c>
      <c r="D62" s="29"/>
      <c r="E62" s="36" t="s">
        <v>45</v>
      </c>
      <c r="F62" s="37">
        <f>SUM(F37+F59)</f>
        <v>12116674442</v>
      </c>
      <c r="G62" s="37">
        <f>SUM(G37+G59)</f>
        <v>12982030791</v>
      </c>
    </row>
    <row r="63" spans="1:7" s="23" customFormat="1" ht="15" customHeight="1" x14ac:dyDescent="0.25">
      <c r="A63" s="27"/>
      <c r="B63" s="22"/>
      <c r="C63" s="22"/>
      <c r="D63" s="29"/>
      <c r="F63" s="33"/>
      <c r="G63" s="33"/>
    </row>
    <row r="64" spans="1:7" s="23" customFormat="1" ht="3" customHeight="1" x14ac:dyDescent="0.25">
      <c r="A64" s="24"/>
      <c r="B64" s="22"/>
      <c r="C64" s="22"/>
      <c r="D64" s="29"/>
      <c r="F64" s="33"/>
      <c r="G64" s="33"/>
    </row>
    <row r="65" spans="1:7" s="23" customFormat="1" ht="15" customHeight="1" x14ac:dyDescent="0.25">
      <c r="A65" s="24" t="s">
        <v>46</v>
      </c>
      <c r="B65" s="22">
        <f>SUM('[1]ESF (cuentas)'!B94)</f>
        <v>465454161</v>
      </c>
      <c r="C65" s="22">
        <f>SUM('[1]ESF (cuentas)'!C94)</f>
        <v>384376225</v>
      </c>
      <c r="D65" s="29"/>
      <c r="E65" s="17" t="s">
        <v>47</v>
      </c>
      <c r="F65" s="22"/>
      <c r="G65" s="22"/>
    </row>
    <row r="66" spans="1:7" s="23" customFormat="1" ht="12.75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0" t="s">
        <v>48</v>
      </c>
      <c r="B68" s="19">
        <f>SUM(B41:B65)</f>
        <v>42080494640</v>
      </c>
      <c r="C68" s="19">
        <f>SUM(C41:C65)</f>
        <v>43595054596</v>
      </c>
      <c r="D68" s="29"/>
      <c r="E68" s="30" t="s">
        <v>49</v>
      </c>
      <c r="F68" s="19">
        <f>SUM(F70:F74)</f>
        <v>2564953063</v>
      </c>
      <c r="G68" s="19">
        <f>SUM(G70:G74)</f>
        <v>2565096355</v>
      </c>
    </row>
    <row r="69" spans="1:7" s="23" customFormat="1" ht="9.9499999999999993" customHeight="1" x14ac:dyDescent="0.25">
      <c r="A69" s="24"/>
      <c r="B69" s="22"/>
      <c r="C69" s="22"/>
      <c r="D69" s="29"/>
      <c r="E69" s="38"/>
      <c r="F69" s="39"/>
      <c r="G69" s="39"/>
    </row>
    <row r="70" spans="1:7" s="23" customFormat="1" ht="15" customHeight="1" x14ac:dyDescent="0.25">
      <c r="A70" s="24"/>
      <c r="B70" s="22"/>
      <c r="C70" s="22"/>
      <c r="D70" s="29"/>
      <c r="E70" s="31" t="s">
        <v>50</v>
      </c>
      <c r="F70" s="22">
        <f>SUM('[1]ESF (cuentas)'!F78)</f>
        <v>7592944</v>
      </c>
      <c r="G70" s="22">
        <f>SUM('[1]ESF (cuentas)'!G78)</f>
        <v>7592944</v>
      </c>
    </row>
    <row r="71" spans="1:7" s="23" customFormat="1" ht="9.9499999999999993" customHeight="1" x14ac:dyDescent="0.25">
      <c r="A71" s="24"/>
      <c r="B71" s="22"/>
      <c r="C71" s="22"/>
      <c r="D71" s="29"/>
      <c r="E71" s="38"/>
      <c r="F71" s="39"/>
      <c r="G71" s="39"/>
    </row>
    <row r="72" spans="1:7" s="23" customFormat="1" ht="15" customHeight="1" x14ac:dyDescent="0.25">
      <c r="D72" s="29"/>
      <c r="E72" s="31" t="s">
        <v>51</v>
      </c>
      <c r="F72" s="22">
        <f>SUM('[1]ESF (cuentas)'!F80)</f>
        <v>2557360119</v>
      </c>
      <c r="G72" s="22">
        <f>SUM('[1]ESF (cuentas)'!G80)</f>
        <v>2557503411</v>
      </c>
    </row>
    <row r="73" spans="1:7" s="23" customFormat="1" ht="9.9499999999999993" customHeight="1" x14ac:dyDescent="0.25">
      <c r="A73" s="24"/>
      <c r="B73" s="22"/>
      <c r="C73" s="22"/>
      <c r="D73" s="29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1" t="s">
        <v>52</v>
      </c>
      <c r="F74" s="34">
        <f>SUM('[1]ESF (cuentas)'!F82)</f>
        <v>0</v>
      </c>
      <c r="G74" s="34">
        <f>SUM('[1]ESF (cuentas)'!G82)</f>
        <v>0</v>
      </c>
    </row>
    <row r="75" spans="1:7" s="23" customFormat="1" ht="9.9499999999999993" customHeight="1" x14ac:dyDescent="0.25">
      <c r="A75" s="38"/>
      <c r="B75" s="40"/>
      <c r="C75" s="19"/>
      <c r="D75" s="29"/>
      <c r="E75" s="31"/>
      <c r="F75" s="39"/>
      <c r="G75" s="39"/>
    </row>
    <row r="76" spans="1:7" s="23" customFormat="1" ht="15.95" customHeight="1" x14ac:dyDescent="0.25">
      <c r="D76" s="29"/>
      <c r="E76" s="30" t="s">
        <v>53</v>
      </c>
      <c r="F76" s="19">
        <f>SUM(F78:F86)</f>
        <v>36367716554</v>
      </c>
      <c r="G76" s="19">
        <f>SUM(G78:G86)</f>
        <v>33474267675</v>
      </c>
    </row>
    <row r="77" spans="1:7" s="23" customFormat="1" ht="9.9499999999999993" customHeight="1" x14ac:dyDescent="0.25">
      <c r="A77" s="24"/>
      <c r="B77" s="40"/>
      <c r="C77" s="22"/>
      <c r="D77" s="29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9"/>
      <c r="E78" s="31" t="s">
        <v>54</v>
      </c>
      <c r="F78" s="22">
        <f>SUM('[1]ESF (cuentas)'!F86)</f>
        <v>3820141839</v>
      </c>
      <c r="G78" s="22">
        <f>SUM('[1]ESF (cuentas)'!G86)</f>
        <v>5051841625</v>
      </c>
    </row>
    <row r="79" spans="1:7" s="23" customFormat="1" ht="9.9499999999999993" customHeight="1" x14ac:dyDescent="0.25">
      <c r="A79" s="24"/>
      <c r="B79" s="40"/>
      <c r="C79" s="22"/>
      <c r="D79" s="29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9"/>
      <c r="E80" s="31" t="s">
        <v>55</v>
      </c>
      <c r="F80" s="22">
        <f>SUM('[1]ESF (cuentas)'!F88)</f>
        <v>32194549929</v>
      </c>
      <c r="G80" s="22">
        <f>SUM('[1]ESF (cuentas)'!G88)</f>
        <v>28076851187</v>
      </c>
    </row>
    <row r="81" spans="1:7" s="23" customFormat="1" ht="9.9499999999999993" customHeight="1" x14ac:dyDescent="0.25">
      <c r="A81" s="24"/>
      <c r="B81" s="40"/>
      <c r="C81" s="22"/>
      <c r="D81" s="29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9"/>
      <c r="E82" s="41" t="s">
        <v>56</v>
      </c>
      <c r="F82" s="34">
        <f>SUM('[1]ESF (cuentas)'!F90)</f>
        <v>350528490</v>
      </c>
      <c r="G82" s="34">
        <f>SUM('[1]ESF (cuentas)'!G90)</f>
        <v>343089785</v>
      </c>
    </row>
    <row r="83" spans="1:7" s="23" customFormat="1" ht="9.9499999999999993" customHeight="1" x14ac:dyDescent="0.25">
      <c r="A83" s="24"/>
      <c r="B83" s="40"/>
      <c r="C83" s="22"/>
      <c r="D83" s="29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9"/>
      <c r="E84" s="41" t="s">
        <v>57</v>
      </c>
      <c r="F84" s="22">
        <f>SUM('[1]ESF (cuentas)'!F94)</f>
        <v>2478411</v>
      </c>
      <c r="G84" s="22">
        <f>SUM('[1]ESF (cuentas)'!G94)</f>
        <v>2467193</v>
      </c>
    </row>
    <row r="85" spans="1:7" s="23" customFormat="1" ht="9.9499999999999993" customHeight="1" x14ac:dyDescent="0.25">
      <c r="A85" s="24"/>
      <c r="B85" s="40"/>
      <c r="C85" s="22"/>
      <c r="D85" s="29"/>
      <c r="E85" s="41"/>
      <c r="F85" s="22"/>
      <c r="G85" s="22"/>
    </row>
    <row r="86" spans="1:7" s="23" customFormat="1" ht="15" customHeight="1" x14ac:dyDescent="0.25">
      <c r="A86" s="24"/>
      <c r="B86" s="40"/>
      <c r="C86" s="22"/>
      <c r="D86" s="29"/>
      <c r="E86" s="31" t="s">
        <v>58</v>
      </c>
      <c r="F86" s="22">
        <f>SUM('[1]ESF (cuentas)'!F97)</f>
        <v>17885</v>
      </c>
      <c r="G86" s="22">
        <f>SUM('[1]ESF (cuentas)'!G97)</f>
        <v>17885</v>
      </c>
    </row>
    <row r="87" spans="1:7" s="23" customFormat="1" ht="9.9499999999999993" customHeight="1" x14ac:dyDescent="0.25">
      <c r="A87" s="24"/>
      <c r="B87" s="40"/>
      <c r="C87" s="22"/>
      <c r="D87" s="29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9"/>
      <c r="E88" s="43" t="s">
        <v>59</v>
      </c>
      <c r="F88" s="19">
        <f>SUM(F91:F93)</f>
        <v>0</v>
      </c>
      <c r="G88" s="19">
        <f>SUM(G91:G93)</f>
        <v>0</v>
      </c>
    </row>
    <row r="89" spans="1:7" s="23" customFormat="1" ht="15" customHeight="1" x14ac:dyDescent="0.25">
      <c r="A89" s="24"/>
      <c r="B89" s="40"/>
      <c r="C89" s="22"/>
      <c r="D89" s="29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9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9"/>
      <c r="E91" s="31" t="s">
        <v>60</v>
      </c>
      <c r="F91" s="22">
        <f>SUM('[1]ESF (cuentas)'!F101)</f>
        <v>0</v>
      </c>
      <c r="G91" s="22">
        <f>SUM('[1]ESF (cuentas)'!G101)</f>
        <v>0</v>
      </c>
    </row>
    <row r="92" spans="1:7" s="23" customFormat="1" ht="9.9499999999999993" customHeight="1" x14ac:dyDescent="0.25">
      <c r="A92" s="24"/>
      <c r="B92" s="40"/>
      <c r="C92" s="22"/>
      <c r="D92" s="29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9"/>
      <c r="E93" s="31" t="s">
        <v>61</v>
      </c>
      <c r="F93" s="22">
        <f>SUM('[1]ESF (cuentas)'!F103)</f>
        <v>0</v>
      </c>
      <c r="G93" s="22">
        <f>SUM('[1]ESF (cuentas)'!G103)</f>
        <v>0</v>
      </c>
    </row>
    <row r="94" spans="1:7" s="23" customFormat="1" ht="9.9499999999999993" customHeight="1" x14ac:dyDescent="0.25">
      <c r="A94" s="24"/>
      <c r="B94" s="40"/>
      <c r="C94" s="22"/>
      <c r="D94" s="29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9"/>
      <c r="E95" s="44" t="s">
        <v>62</v>
      </c>
      <c r="F95" s="37">
        <f>SUM(F68+F76+F88)</f>
        <v>38932669617</v>
      </c>
      <c r="G95" s="37">
        <f>SUM(G68+G76+G88)</f>
        <v>36039364030</v>
      </c>
    </row>
    <row r="96" spans="1:7" s="23" customFormat="1" ht="9.9499999999999993" customHeight="1" x14ac:dyDescent="0.25">
      <c r="A96" s="24"/>
      <c r="B96" s="40"/>
      <c r="C96" s="22"/>
      <c r="D96" s="29"/>
      <c r="E96" s="29"/>
      <c r="F96" s="21"/>
      <c r="G96" s="21"/>
    </row>
    <row r="97" spans="1:9" s="23" customFormat="1" ht="9.9499999999999993" customHeight="1" x14ac:dyDescent="0.25">
      <c r="A97" s="24"/>
      <c r="B97" s="40"/>
      <c r="C97" s="22"/>
      <c r="D97" s="29"/>
      <c r="E97" s="29"/>
      <c r="F97" s="21"/>
      <c r="G97" s="21"/>
    </row>
    <row r="98" spans="1:9" s="23" customFormat="1" ht="15" customHeight="1" x14ac:dyDescent="0.25">
      <c r="A98" s="36" t="s">
        <v>63</v>
      </c>
      <c r="B98" s="37">
        <f>SUM(B37+B68)</f>
        <v>51049344059</v>
      </c>
      <c r="C98" s="37">
        <f>SUM(C37+C68)</f>
        <v>49021394821</v>
      </c>
      <c r="D98" s="29"/>
      <c r="E98" s="44" t="s">
        <v>64</v>
      </c>
      <c r="F98" s="37">
        <f>SUM(F62+F95)</f>
        <v>51049344059</v>
      </c>
      <c r="G98" s="37">
        <f>SUM(G62+G95)</f>
        <v>49021394821</v>
      </c>
    </row>
    <row r="99" spans="1:9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9" s="55" customFormat="1" ht="12.75" x14ac:dyDescent="0.2">
      <c r="A100" s="51" t="s">
        <v>65</v>
      </c>
      <c r="B100" s="52"/>
      <c r="C100" s="53"/>
      <c r="D100" s="53"/>
      <c r="E100" s="54"/>
      <c r="F100" s="54"/>
      <c r="G100" s="54"/>
    </row>
    <row r="101" spans="1:9" s="55" customFormat="1" ht="12.75" x14ac:dyDescent="0.2">
      <c r="A101" s="51"/>
      <c r="B101" s="52"/>
      <c r="C101" s="53"/>
      <c r="D101" s="53"/>
      <c r="E101" s="54"/>
      <c r="F101" s="54"/>
      <c r="G101" s="54"/>
    </row>
    <row r="102" spans="1:9" s="55" customFormat="1" ht="12.75" x14ac:dyDescent="0.2">
      <c r="A102" s="51"/>
      <c r="B102" s="52"/>
      <c r="C102" s="53"/>
      <c r="D102" s="53"/>
      <c r="E102" s="54"/>
    </row>
    <row r="103" spans="1:9" s="55" customFormat="1" ht="12.75" x14ac:dyDescent="0.2">
      <c r="A103" s="51"/>
      <c r="B103" s="52"/>
      <c r="C103" s="53"/>
      <c r="D103" s="53"/>
      <c r="E103" s="54"/>
      <c r="F103" s="56"/>
      <c r="G103" s="56"/>
    </row>
    <row r="104" spans="1:9" s="55" customFormat="1" ht="12.75" x14ac:dyDescent="0.2">
      <c r="A104" s="51"/>
      <c r="B104" s="52"/>
      <c r="C104" s="53"/>
      <c r="D104" s="53"/>
      <c r="E104" s="54"/>
      <c r="F104" s="57"/>
      <c r="G104" s="57"/>
    </row>
    <row r="105" spans="1:9" s="60" customFormat="1" ht="12.75" x14ac:dyDescent="0.2">
      <c r="A105" s="58"/>
      <c r="B105" s="58"/>
      <c r="C105" s="58"/>
      <c r="D105" s="58"/>
      <c r="E105" s="58"/>
      <c r="F105" s="59"/>
      <c r="G105" s="59"/>
    </row>
    <row r="106" spans="1:9" s="61" customFormat="1" ht="12.75" x14ac:dyDescent="0.2">
      <c r="A106" s="55"/>
      <c r="B106" s="55"/>
      <c r="C106" s="55"/>
      <c r="D106" s="55"/>
      <c r="E106" s="58"/>
      <c r="F106" s="58"/>
      <c r="G106" s="58"/>
      <c r="H106" s="60"/>
      <c r="I106" s="60"/>
    </row>
    <row r="107" spans="1:9" s="61" customFormat="1" ht="12.75" x14ac:dyDescent="0.2">
      <c r="A107" s="58"/>
      <c r="B107" s="58"/>
      <c r="C107" s="58"/>
      <c r="D107" s="58"/>
      <c r="E107" s="55"/>
      <c r="F107" s="55"/>
      <c r="G107" s="55"/>
      <c r="H107" s="60"/>
    </row>
    <row r="108" spans="1:9" s="61" customFormat="1" ht="12.75" x14ac:dyDescent="0.2">
      <c r="A108" s="55"/>
      <c r="B108" s="55"/>
      <c r="C108" s="55"/>
      <c r="D108" s="55"/>
      <c r="E108" s="58"/>
      <c r="F108" s="58"/>
      <c r="G108" s="58"/>
      <c r="H108" s="60"/>
    </row>
    <row r="109" spans="1:9" s="61" customFormat="1" ht="12.75" x14ac:dyDescent="0.2">
      <c r="A109" s="55"/>
      <c r="B109" s="55"/>
      <c r="C109" s="55"/>
      <c r="D109" s="55"/>
      <c r="E109" s="55"/>
      <c r="F109" s="55"/>
      <c r="G109" s="55"/>
    </row>
    <row r="110" spans="1:9" s="61" customFormat="1" ht="12.75" x14ac:dyDescent="0.2">
      <c r="A110" s="55"/>
      <c r="B110" s="55"/>
      <c r="C110" s="55"/>
      <c r="D110" s="55"/>
      <c r="E110" s="55"/>
      <c r="F110" s="55"/>
      <c r="G110" s="55"/>
    </row>
    <row r="111" spans="1:9" s="61" customFormat="1" ht="12.75" x14ac:dyDescent="0.2">
      <c r="A111" s="55"/>
      <c r="B111" s="55"/>
      <c r="C111" s="55"/>
      <c r="D111" s="55"/>
      <c r="E111" s="55"/>
      <c r="F111" s="55"/>
      <c r="G111" s="55"/>
    </row>
    <row r="112" spans="1:9" s="61" customFormat="1" ht="12.75" x14ac:dyDescent="0.2">
      <c r="A112" s="55"/>
      <c r="B112" s="55"/>
      <c r="C112" s="55"/>
      <c r="D112" s="55"/>
      <c r="E112" s="55"/>
      <c r="F112" s="55"/>
      <c r="G112" s="55"/>
    </row>
    <row r="113" spans="1:7" s="61" customFormat="1" ht="12.75" x14ac:dyDescent="0.2">
      <c r="A113" s="55"/>
      <c r="B113" s="55"/>
      <c r="C113" s="55"/>
      <c r="D113" s="55"/>
      <c r="E113" s="55"/>
      <c r="F113" s="55"/>
      <c r="G113" s="55"/>
    </row>
    <row r="114" spans="1:7" s="61" customFormat="1" ht="12.75" x14ac:dyDescent="0.2">
      <c r="A114" s="55"/>
      <c r="B114" s="55"/>
      <c r="C114" s="55"/>
      <c r="D114" s="55"/>
      <c r="E114" s="55"/>
      <c r="F114" s="55"/>
      <c r="G114" s="55"/>
    </row>
    <row r="115" spans="1:7" s="61" customFormat="1" ht="12.75" x14ac:dyDescent="0.2">
      <c r="A115" s="55"/>
      <c r="B115" s="55"/>
      <c r="C115" s="55"/>
      <c r="D115" s="55"/>
      <c r="E115" s="55"/>
      <c r="F115" s="55"/>
      <c r="G115" s="55"/>
    </row>
    <row r="116" spans="1:7" s="61" customFormat="1" ht="12.75" x14ac:dyDescent="0.2">
      <c r="A116" s="55"/>
      <c r="B116" s="55"/>
      <c r="C116" s="55"/>
      <c r="D116" s="55"/>
      <c r="E116" s="55"/>
      <c r="F116" s="55"/>
      <c r="G116" s="55"/>
    </row>
    <row r="117" spans="1:7" s="61" customFormat="1" ht="12.75" x14ac:dyDescent="0.2">
      <c r="A117" s="55"/>
      <c r="B117" s="55"/>
      <c r="C117" s="55"/>
      <c r="D117" s="55"/>
      <c r="E117" s="62"/>
      <c r="F117" s="62"/>
      <c r="G117" s="62"/>
    </row>
    <row r="118" spans="1:7" s="61" customFormat="1" ht="12.75" x14ac:dyDescent="0.2">
      <c r="A118" s="55"/>
      <c r="B118" s="55"/>
      <c r="C118" s="55"/>
      <c r="D118" s="55"/>
      <c r="E118" s="63"/>
      <c r="F118" s="63"/>
      <c r="G118" s="63"/>
    </row>
    <row r="119" spans="1:7" s="61" customFormat="1" ht="13.5" x14ac:dyDescent="0.25">
      <c r="A119" s="64"/>
      <c r="B119" s="64"/>
      <c r="C119" s="64"/>
      <c r="D119" s="64"/>
      <c r="E119" s="55"/>
      <c r="F119" s="55"/>
      <c r="G119" s="55"/>
    </row>
    <row r="120" spans="1:7" s="61" customFormat="1" ht="13.5" x14ac:dyDescent="0.25">
      <c r="A120" s="65"/>
      <c r="B120" s="65"/>
      <c r="C120" s="65"/>
      <c r="D120" s="65"/>
      <c r="E120" s="65"/>
      <c r="F120" s="65"/>
      <c r="G120" s="65"/>
    </row>
    <row r="121" spans="1:7" s="61" customFormat="1" ht="13.5" x14ac:dyDescent="0.25">
      <c r="A121" s="65"/>
      <c r="B121" s="65"/>
      <c r="C121" s="65"/>
      <c r="D121" s="65"/>
      <c r="E121" s="65"/>
      <c r="F121" s="65"/>
      <c r="G121" s="65"/>
    </row>
    <row r="122" spans="1:7" s="61" customFormat="1" ht="13.5" x14ac:dyDescent="0.25">
      <c r="A122" s="65"/>
      <c r="B122" s="65"/>
      <c r="C122" s="65"/>
      <c r="D122" s="65"/>
      <c r="E122" s="65"/>
      <c r="F122" s="65"/>
      <c r="G122" s="65"/>
    </row>
    <row r="123" spans="1:7" s="61" customFormat="1" ht="13.5" x14ac:dyDescent="0.25">
      <c r="A123" s="2"/>
      <c r="B123" s="2"/>
      <c r="C123" s="2"/>
      <c r="D123" s="2"/>
      <c r="E123" s="65"/>
      <c r="F123" s="65"/>
      <c r="G123" s="65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2022-07-28T18:39:50Z</dcterms:created>
  <dcterms:modified xsi:type="dcterms:W3CDTF">2022-07-28T18:39:50Z</dcterms:modified>
</cp:coreProperties>
</file>