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3" i="1"/>
  <c r="E43" i="1"/>
  <c r="F41" i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F27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F8" i="1" s="1"/>
  <c r="C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<sst xmlns="http://schemas.openxmlformats.org/spreadsheetml/2006/main" count="31" uniqueCount="31">
  <si>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</si>
  <si>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</si>
  <si>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</si>
  <si>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DEL 1 DE ENERO AL 31 DE MARZO DE 2022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</si>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</sst>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161152108</v>
      </c>
      <c r="C8" s="17">
        <f>SUM(C10+C27)</f>
        <v>272172449</v>
      </c>
      <c r="D8" s="17">
        <f>SUM(D10+D27)</f>
        <v>273985638</v>
      </c>
      <c r="E8" s="16">
        <f>SUM(E10+E27)</f>
        <v>159338919</v>
      </c>
      <c r="F8" s="16">
        <f>SUM(E8-B8)</f>
        <v>-1813189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41066368</v>
      </c>
      <c r="C10" s="21">
        <f>SUM(C12:C24)</f>
        <v>267887610</v>
      </c>
      <c r="D10" s="21">
        <f>SUM(D12:D24)</f>
        <v>270260175</v>
      </c>
      <c r="E10" s="20">
        <f>SUM(E12:E24)</f>
        <v>38693803</v>
      </c>
      <c r="F10" s="20">
        <f>SUM(F12:F24)</f>
        <v>-2372565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29652190</v>
      </c>
      <c r="C12" s="24">
        <v>264323099</v>
      </c>
      <c r="D12" s="24">
        <v>266296310</v>
      </c>
      <c r="E12" s="23">
        <f t="shared" ref="E12" si="0">SUM(B12+C12-D12)</f>
        <v>27678979</v>
      </c>
      <c r="F12" s="23">
        <f>SUM(E12-B12)</f>
        <v>-1973211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5135</v>
      </c>
      <c r="C14" s="23">
        <v>1946232</v>
      </c>
      <c r="D14" s="23">
        <v>918732</v>
      </c>
      <c r="E14" s="23">
        <f>SUM(B14+C14-D14)</f>
        <v>1032635</v>
      </c>
      <c r="F14" s="23">
        <f>SUM(E14-B14)</f>
        <v>1027500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11409043</v>
      </c>
      <c r="C20" s="23">
        <v>1618279</v>
      </c>
      <c r="D20" s="23">
        <v>3045133</v>
      </c>
      <c r="E20" s="23">
        <f>SUM(B20+C20-D20)</f>
        <v>9982189</v>
      </c>
      <c r="F20" s="23">
        <f>SUM(E20-B20)</f>
        <v>-1426854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120085740</v>
      </c>
      <c r="C27" s="20">
        <f>SUM(C29:C45)</f>
        <v>4284839</v>
      </c>
      <c r="D27" s="20">
        <f>SUM(D29:D45)</f>
        <v>3725463</v>
      </c>
      <c r="E27" s="20">
        <f>SUM(E29:E45)</f>
        <v>120645116</v>
      </c>
      <c r="F27" s="20">
        <f>SUM(F29:F45)</f>
        <v>559376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5505554</v>
      </c>
      <c r="C31" s="23">
        <v>42871</v>
      </c>
      <c r="D31" s="23">
        <v>42871</v>
      </c>
      <c r="E31" s="23">
        <f>SUM(B31+C31-D31)</f>
        <v>5505554</v>
      </c>
      <c r="F31" s="23">
        <f>SUM(E31-B31)</f>
        <v>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0</v>
      </c>
      <c r="C33" s="23">
        <v>0</v>
      </c>
      <c r="D33" s="23">
        <v>0</v>
      </c>
      <c r="E33" s="23">
        <f>SUM(B33+C33-D33)</f>
        <v>0</v>
      </c>
      <c r="F33" s="23">
        <f>SUM(E33-B33)</f>
        <v>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49534673</v>
      </c>
      <c r="C35" s="23">
        <v>795588</v>
      </c>
      <c r="D35" s="23">
        <v>1000483</v>
      </c>
      <c r="E35" s="23">
        <f>SUM(B35+C35-D35)</f>
        <v>49329778</v>
      </c>
      <c r="F35" s="23">
        <f>SUM(E35-B35)</f>
        <v>-204895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5160283</v>
      </c>
      <c r="C37" s="23">
        <v>0</v>
      </c>
      <c r="D37" s="23">
        <v>0</v>
      </c>
      <c r="E37" s="23">
        <f>SUM(B37+C37-D37)</f>
        <v>5160283</v>
      </c>
      <c r="F37" s="23">
        <f>SUM(E37-B37)</f>
        <v>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7">
        <v>-19719483</v>
      </c>
      <c r="C39" s="23">
        <v>712400</v>
      </c>
      <c r="D39" s="23">
        <v>0</v>
      </c>
      <c r="E39" s="23">
        <f>SUM(B39+C39-D39)</f>
        <v>-19007083</v>
      </c>
      <c r="F39" s="23">
        <f>SUM(E39-B39)</f>
        <v>712400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79236744</v>
      </c>
      <c r="C41" s="23">
        <v>2682980</v>
      </c>
      <c r="D41" s="23">
        <v>2682109</v>
      </c>
      <c r="E41" s="23">
        <v>79237615</v>
      </c>
      <c r="F41" s="23">
        <f>SUM(E41-B41)</f>
        <v>871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367969</v>
      </c>
      <c r="C45" s="23">
        <v>51000</v>
      </c>
      <c r="D45" s="23">
        <v>0</v>
      </c>
      <c r="E45" s="23">
        <f>SUM(B45+C45-D45)</f>
        <v>418969</v>
      </c>
      <c r="F45" s="23">
        <f>SUM(E45-B45)</f>
        <v>51000</v>
      </c>
    </row>
    <row r="46" spans="1:6" s="25" customFormat="1" ht="5.25" customHeight="1" x14ac:dyDescent="0.25">
      <c r="A46" s="28"/>
      <c r="B46" s="29"/>
      <c r="C46" s="29"/>
      <c r="D46" s="29"/>
      <c r="E46" s="30"/>
      <c r="F46" s="29"/>
    </row>
    <row r="47" spans="1:6" s="14" customFormat="1" ht="13.5" customHeight="1" x14ac:dyDescent="0.2">
      <c r="A47" s="31" t="s">
        <v>30</v>
      </c>
      <c r="B47" s="32"/>
      <c r="C47" s="32"/>
      <c r="E47" s="13"/>
    </row>
    <row r="48" spans="1:6" x14ac:dyDescent="0.25">
      <c r="A48" s="33"/>
      <c r="B48" s="33"/>
      <c r="C48" s="33"/>
      <c r="D48" s="14"/>
      <c r="E48" s="14"/>
      <c r="F48" s="14"/>
    </row>
    <row r="49" spans="1:6" x14ac:dyDescent="0.25">
      <c r="A49" s="33"/>
      <c r="B49" s="33"/>
      <c r="C49" s="33"/>
      <c r="D49" s="14"/>
      <c r="E49" s="14"/>
      <c r="F49" s="14"/>
    </row>
    <row r="50" spans="1:6" x14ac:dyDescent="0.25">
      <c r="A50" s="33"/>
      <c r="B50" s="33"/>
      <c r="C50" s="33"/>
      <c r="D50" s="14"/>
      <c r="E50" s="14"/>
      <c r="F50" s="14"/>
    </row>
    <row r="51" spans="1:6" x14ac:dyDescent="0.25">
      <c r="A51" s="33"/>
      <c r="B51" s="33"/>
      <c r="C51" s="33"/>
      <c r="D51" s="14"/>
      <c r="E51" s="14"/>
      <c r="F51" s="14"/>
    </row>
    <row r="52" spans="1:6" x14ac:dyDescent="0.25">
      <c r="A52" s="34"/>
      <c r="B52" s="34"/>
      <c r="C52" s="34"/>
    </row>
    <row r="53" spans="1:6" x14ac:dyDescent="0.25">
      <c r="A53" s="34"/>
      <c r="B53" s="34"/>
      <c r="C53" s="34"/>
    </row>
    <row r="54" spans="1:6" x14ac:dyDescent="0.25">
      <c r="A54" s="34"/>
      <c r="B54" s="34"/>
      <c r="C54" s="34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2022-05-27T17:25:13Z</dcterms:created>
  <dcterms:modified xsi:type="dcterms:W3CDTF">2022-05-27T17:25:14Z</dcterms:modified>
</cp:coreProperties>
</file>