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B105" i="1"/>
  <c r="I98" i="1"/>
  <c r="I105" i="1" s="1"/>
  <c r="G98" i="1"/>
  <c r="G78" i="1"/>
  <c r="G105" i="1" s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I73" i="1" s="1"/>
  <c r="I108" i="1" s="1"/>
  <c r="G11" i="1"/>
  <c r="G49" i="1" s="1"/>
  <c r="G73" i="1" s="1"/>
  <c r="G108" i="1" s="1"/>
  <c r="D11" i="1"/>
  <c r="D49" i="1" s="1"/>
  <c r="D108" i="1" s="1"/>
  <c r="B11" i="1"/>
  <c r="B49" i="1" s="1"/>
  <c r="B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<sst xmlns="http://schemas.openxmlformats.org/spreadsheetml/2006/main" count="129" uniqueCount="126">
  <si>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</si>
  <si>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</si>
  <si>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</si>
  <si>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2021 Y AL 31 DE MARZO DE 2022</t>
  </si>
  <si>
    <t>( Pesos )</t>
  </si>
  <si>
    <t>CONCEPTO</t>
  </si>
  <si>
    <t>31 DE MARZO 
DE 2022</t>
  </si>
  <si>
    <t>31 DE DICIEMBRE 
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</si>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</sst>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77526</xdr:rowOff>
    </xdr:from>
    <xdr:to>
      <xdr:col>9</xdr:col>
      <xdr:colOff>4398</xdr:colOff>
      <xdr:row>6</xdr:row>
      <xdr:rowOff>16832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4738022" y="601401"/>
          <a:ext cx="715926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zoomScale="70" zoomScaleNormal="70" workbookViewId="0">
      <selection activeCell="A22" sqref="A22"/>
    </sheetView>
  </sheetViews>
  <sheetFormatPr baseColWidth="10" defaultRowHeight="15" x14ac:dyDescent="0.25"/>
  <cols>
    <col min="1" max="1" width="73.42578125" style="2" customWidth="1"/>
    <col min="2" max="2" width="19.140625" style="2" customWidth="1"/>
    <col min="3" max="3" width="1.7109375" style="2" customWidth="1"/>
    <col min="4" max="4" width="19.140625" style="2" customWidth="1"/>
    <col min="5" max="5" width="4.85546875" style="2" customWidth="1"/>
    <col min="6" max="6" width="73.42578125" style="2" customWidth="1"/>
    <col min="7" max="7" width="19.140625" style="2" customWidth="1"/>
    <col min="8" max="8" width="1.7109375" style="2" customWidth="1"/>
    <col min="9" max="9" width="19.140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8" t="s">
        <v>6</v>
      </c>
      <c r="H7" s="9" t="s">
        <v>7</v>
      </c>
      <c r="I7" s="11"/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161730772</v>
      </c>
      <c r="C11" s="18"/>
      <c r="D11" s="17">
        <f>SUM(D12:D18)</f>
        <v>192524056</v>
      </c>
      <c r="E11" s="19"/>
      <c r="F11" s="15" t="s">
        <v>13</v>
      </c>
      <c r="G11" s="17">
        <f>SUM(G12:G20)</f>
        <v>19305849</v>
      </c>
      <c r="H11" s="18"/>
      <c r="I11" s="17">
        <f>SUM(I12:I20)</f>
        <v>50689290</v>
      </c>
    </row>
    <row r="12" spans="1:11" s="2" customFormat="1" ht="15" customHeight="1" x14ac:dyDescent="0.2">
      <c r="A12" s="20" t="s">
        <v>14</v>
      </c>
      <c r="B12" s="21">
        <v>287787</v>
      </c>
      <c r="C12" s="16"/>
      <c r="D12" s="21">
        <v>0</v>
      </c>
      <c r="E12" s="22"/>
      <c r="F12" s="20" t="s">
        <v>15</v>
      </c>
      <c r="G12" s="21">
        <v>2503713</v>
      </c>
      <c r="H12" s="23"/>
      <c r="I12" s="21">
        <v>13069854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5908308</v>
      </c>
      <c r="H13" s="23"/>
      <c r="I13" s="21">
        <v>3232476</v>
      </c>
    </row>
    <row r="14" spans="1:11" s="2" customFormat="1" ht="15" customHeight="1" x14ac:dyDescent="0.2">
      <c r="A14" s="20" t="s">
        <v>18</v>
      </c>
      <c r="B14" s="21">
        <v>21806457</v>
      </c>
      <c r="C14" s="16"/>
      <c r="D14" s="21">
        <v>39152182</v>
      </c>
      <c r="E14" s="22"/>
      <c r="F14" s="20" t="s">
        <v>19</v>
      </c>
      <c r="G14" s="21">
        <v>0</v>
      </c>
      <c r="H14" s="23"/>
      <c r="I14" s="21">
        <v>0</v>
      </c>
    </row>
    <row r="15" spans="1:11" s="2" customFormat="1" ht="15" customHeight="1" x14ac:dyDescent="0.2">
      <c r="A15" s="20" t="s">
        <v>20</v>
      </c>
      <c r="B15" s="21">
        <v>0</v>
      </c>
      <c r="C15" s="16"/>
      <c r="D15" s="21">
        <v>0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139584827</v>
      </c>
      <c r="C16" s="16"/>
      <c r="D16" s="21">
        <v>153329583</v>
      </c>
      <c r="E16" s="22"/>
      <c r="F16" s="20" t="s">
        <v>23</v>
      </c>
      <c r="G16" s="21">
        <v>0</v>
      </c>
      <c r="H16" s="23"/>
      <c r="I16" s="21">
        <v>130849</v>
      </c>
    </row>
    <row r="17" spans="1:9" s="2" customFormat="1" ht="15" customHeight="1" x14ac:dyDescent="0.2">
      <c r="A17" s="20" t="s">
        <v>24</v>
      </c>
      <c r="B17" s="21">
        <v>51701</v>
      </c>
      <c r="C17" s="16"/>
      <c r="D17" s="21">
        <v>42291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0</v>
      </c>
      <c r="E18" s="22"/>
      <c r="F18" s="20" t="s">
        <v>27</v>
      </c>
      <c r="G18" s="21">
        <v>10830799</v>
      </c>
      <c r="H18" s="23"/>
      <c r="I18" s="21">
        <v>34063910</v>
      </c>
    </row>
    <row r="19" spans="1:9" s="2" customFormat="1" ht="15" customHeight="1" x14ac:dyDescent="0.2">
      <c r="A19" s="15" t="s">
        <v>28</v>
      </c>
      <c r="B19" s="17">
        <f>SUM(B20:B26)</f>
        <v>728130</v>
      </c>
      <c r="C19" s="25"/>
      <c r="D19" s="17">
        <f>SUM(D20:D26)</f>
        <v>49016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63029</v>
      </c>
      <c r="H20" s="23"/>
      <c r="I20" s="21">
        <v>192201</v>
      </c>
    </row>
    <row r="21" spans="1:9" s="2" customFormat="1" ht="15" customHeight="1" x14ac:dyDescent="0.2">
      <c r="A21" s="20" t="s">
        <v>32</v>
      </c>
      <c r="B21" s="21">
        <v>130957</v>
      </c>
      <c r="C21" s="16"/>
      <c r="D21" s="21">
        <v>44945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597173</v>
      </c>
      <c r="C22" s="16"/>
      <c r="D22" s="21">
        <v>4071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0</v>
      </c>
      <c r="C24" s="16"/>
      <c r="D24" s="21">
        <v>0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0</v>
      </c>
      <c r="C25" s="16"/>
      <c r="D25" s="21">
        <v>0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0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0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0</v>
      </c>
      <c r="C33" s="25"/>
      <c r="D33" s="17">
        <f>SUM(D34:D38)</f>
        <v>0</v>
      </c>
      <c r="E33" s="22"/>
      <c r="F33" s="15" t="s">
        <v>57</v>
      </c>
      <c r="G33" s="17">
        <f>SUM(G34:G39)</f>
        <v>210791</v>
      </c>
      <c r="H33" s="18"/>
      <c r="I33" s="17">
        <f>SUM(I34:I39)</f>
        <v>209273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210791</v>
      </c>
      <c r="H35" s="23"/>
      <c r="I35" s="21">
        <v>209273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0</v>
      </c>
      <c r="C38" s="16"/>
      <c r="D38" s="21">
        <v>0</v>
      </c>
      <c r="E38" s="22"/>
      <c r="F38" s="20" t="s">
        <v>67</v>
      </c>
      <c r="G38" s="21">
        <v>0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2549280</v>
      </c>
      <c r="H40" s="18"/>
      <c r="I40" s="17">
        <f>SUM(I41:I43)</f>
        <v>2176228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2549280</v>
      </c>
      <c r="H41" s="23"/>
      <c r="I41" s="21">
        <v>2176228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40875</v>
      </c>
      <c r="H44" s="25"/>
      <c r="I44" s="17">
        <f>SUM(I45:I47)</f>
        <v>21063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36460</v>
      </c>
      <c r="H45" s="16"/>
      <c r="I45" s="21">
        <v>20408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4415</v>
      </c>
      <c r="H47" s="23"/>
      <c r="I47" s="21">
        <v>655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162458902</v>
      </c>
      <c r="C49" s="25"/>
      <c r="D49" s="17">
        <f>SUM(D11+D19+D27+D33+D39+D40+D43)</f>
        <v>192573072</v>
      </c>
      <c r="E49" s="22"/>
      <c r="F49" s="15" t="s">
        <v>87</v>
      </c>
      <c r="G49" s="17">
        <f>SUM(G11+G21+G25+G28+G29+G33+G40+G44)</f>
        <v>22106795</v>
      </c>
      <c r="H49" s="18"/>
      <c r="I49" s="17">
        <f>SUM(I11+I21+I25+I28+I29+I33+I40+I44)</f>
        <v>53095854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0</v>
      </c>
      <c r="C54" s="16"/>
      <c r="D54" s="17">
        <v>0</v>
      </c>
      <c r="E54" s="22"/>
      <c r="F54" s="15" t="s">
        <v>91</v>
      </c>
      <c r="G54" s="17">
        <v>12732907</v>
      </c>
      <c r="H54" s="25"/>
      <c r="I54" s="17">
        <v>12732907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1661905</v>
      </c>
      <c r="C56" s="16"/>
      <c r="D56" s="17">
        <v>1692558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506057507</v>
      </c>
      <c r="C58" s="16"/>
      <c r="D58" s="17">
        <v>506057507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224834658</v>
      </c>
      <c r="C60" s="16"/>
      <c r="D60" s="17">
        <v>223973363</v>
      </c>
      <c r="E60" s="22"/>
      <c r="F60" s="15" t="s">
        <v>97</v>
      </c>
      <c r="G60" s="17">
        <v>111899651</v>
      </c>
      <c r="H60" s="25"/>
      <c r="I60" s="17">
        <v>112012446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20111705</v>
      </c>
      <c r="C62" s="16"/>
      <c r="D62" s="17">
        <v>20111705</v>
      </c>
      <c r="E62" s="22"/>
      <c r="F62" s="15" t="s">
        <v>99</v>
      </c>
      <c r="G62" s="17">
        <v>605588</v>
      </c>
      <c r="H62" s="25"/>
      <c r="I62" s="17">
        <v>605588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0</v>
      </c>
      <c r="C64" s="16"/>
      <c r="D64" s="17">
        <v>0</v>
      </c>
      <c r="E64" s="19"/>
      <c r="F64" s="15" t="s">
        <v>101</v>
      </c>
      <c r="G64" s="17">
        <v>24491207</v>
      </c>
      <c r="H64" s="25"/>
      <c r="I64" s="17">
        <v>24491207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85235877</v>
      </c>
      <c r="C66" s="16"/>
      <c r="D66" s="17">
        <v>81700985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8016181</v>
      </c>
      <c r="C70" s="16"/>
      <c r="D70" s="17">
        <v>8016181</v>
      </c>
      <c r="E70" s="22"/>
      <c r="F70" s="15" t="s">
        <v>105</v>
      </c>
      <c r="G70" s="17">
        <f>SUM(G54:G64)</f>
        <v>149729353</v>
      </c>
      <c r="H70" s="23"/>
      <c r="I70" s="17">
        <f>SUM(I54:I64)</f>
        <v>149842148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B72" s="14"/>
      <c r="C72" s="14"/>
      <c r="D72" s="14"/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106</v>
      </c>
      <c r="G73" s="17">
        <f>SUM(G49+G70)</f>
        <v>171836148</v>
      </c>
      <c r="H73" s="17"/>
      <c r="I73" s="17">
        <f>SUM(I49+I70)</f>
        <v>202938002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107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108</v>
      </c>
      <c r="G78" s="17">
        <f>SUM(G80:G84)</f>
        <v>17392919</v>
      </c>
      <c r="H78" s="17"/>
      <c r="I78" s="17">
        <v>17392919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109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110</v>
      </c>
      <c r="G82" s="17">
        <v>17392919</v>
      </c>
      <c r="H82" s="25"/>
      <c r="I82" s="17">
        <v>17392919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111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112</v>
      </c>
      <c r="G86" s="17">
        <v>819147668</v>
      </c>
      <c r="H86" s="17"/>
      <c r="I86" s="17">
        <v>813794450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113</v>
      </c>
      <c r="G88" s="17">
        <v>4584384</v>
      </c>
      <c r="H88" s="25"/>
      <c r="I88" s="17">
        <v>2071463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114</v>
      </c>
      <c r="G90" s="26">
        <v>814563284</v>
      </c>
      <c r="H90" s="25"/>
      <c r="I90" s="17">
        <v>811722987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115</v>
      </c>
      <c r="G92" s="17">
        <v>0</v>
      </c>
      <c r="H92" s="25"/>
      <c r="I92" s="17">
        <v>0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116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117</v>
      </c>
      <c r="G96" s="17">
        <v>0</v>
      </c>
      <c r="H96" s="25"/>
      <c r="I96" s="17">
        <v>0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118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119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120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27" t="s">
        <v>121</v>
      </c>
      <c r="B105" s="17">
        <f>SUM(B54:B70)</f>
        <v>845917833</v>
      </c>
      <c r="C105" s="25"/>
      <c r="D105" s="17">
        <f>SUM(D54:D70)</f>
        <v>841552299</v>
      </c>
      <c r="E105" s="14"/>
      <c r="F105" s="27" t="s">
        <v>122</v>
      </c>
      <c r="G105" s="17">
        <f>SUM(G78+G86)+G98</f>
        <v>836540587</v>
      </c>
      <c r="H105" s="17"/>
      <c r="I105" s="17">
        <f>SUM(I78+I86)+I98</f>
        <v>831187369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SUM(B49+B105)</f>
        <v>1008376735</v>
      </c>
      <c r="C108" s="31"/>
      <c r="D108" s="30">
        <f>SUM(D49+D105)</f>
        <v>1034125371</v>
      </c>
      <c r="E108" s="32"/>
      <c r="F108" s="33" t="s">
        <v>124</v>
      </c>
      <c r="G108" s="34">
        <f>SUM(G73+G105)</f>
        <v>1008376735</v>
      </c>
      <c r="H108" s="34"/>
      <c r="I108" s="34">
        <f>SUM(I73+I105)</f>
        <v>1034125371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7"/>
      <c r="I112" s="38"/>
    </row>
    <row r="113" spans="1:9" s="2" customFormat="1" ht="12.75" x14ac:dyDescent="0.2">
      <c r="G113" s="37"/>
      <c r="H113" s="37"/>
      <c r="I113" s="37"/>
    </row>
    <row r="114" spans="1:9" s="2" customFormat="1" ht="12.75" x14ac:dyDescent="0.2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2022-05-27T19:39:42Z</dcterms:created>
  <dcterms:modified xsi:type="dcterms:W3CDTF">2022-05-27T19:39:42Z</dcterms:modified>
</cp:coreProperties>
</file>