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Información Magin Presupuestal\"/>
    </mc:Choice>
  </mc:AlternateContent>
  <bookViews>
    <workbookView xWindow="195" yWindow="285" windowWidth="19440" windowHeight="6270"/>
  </bookViews>
  <sheets>
    <sheet name="19 Programática Ejecutiv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 s="1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 s="1"/>
  <c r="F15" i="42"/>
  <c r="I15" i="42" s="1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<sst xmlns="http://schemas.openxmlformats.org/spreadsheetml/2006/main" count="47" uniqueCount="47">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</sst>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workbookViewId="0">
      <selection activeCell="A9" sqref="A9:XFD9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76846271280</v>
      </c>
      <c r="E10" s="12">
        <f t="shared" si="0"/>
        <v>-2360754215</v>
      </c>
      <c r="F10" s="12">
        <f t="shared" si="0"/>
        <v>74485517065</v>
      </c>
      <c r="G10" s="12">
        <f t="shared" si="0"/>
        <v>15809349405</v>
      </c>
      <c r="H10" s="12">
        <f t="shared" si="0"/>
        <v>15594295982</v>
      </c>
      <c r="I10" s="12">
        <f t="shared" si="0"/>
        <v>58676167660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.75" customHeight="1" x14ac:dyDescent="0.2">
      <c r="A12" s="37" t="s">
        <v>13</v>
      </c>
      <c r="B12" s="37"/>
      <c r="C12" s="37"/>
      <c r="D12" s="5">
        <f>SUM(D14,D18,D28,D33,D37,D43)</f>
        <v>65750973988</v>
      </c>
      <c r="E12" s="5">
        <f t="shared" ref="E12:I12" si="1">SUM(E14,E18,E28,E33,E37,E43)</f>
        <v>-2354733356</v>
      </c>
      <c r="F12" s="5">
        <f t="shared" si="1"/>
        <v>63396240632</v>
      </c>
      <c r="G12" s="5">
        <f t="shared" si="1"/>
        <v>12658444038</v>
      </c>
      <c r="H12" s="5">
        <f t="shared" si="1"/>
        <v>12467275172</v>
      </c>
      <c r="I12" s="5">
        <f t="shared" si="1"/>
        <v>50737796594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44982643557</v>
      </c>
      <c r="E18" s="5">
        <f t="shared" si="3"/>
        <v>-1911329059</v>
      </c>
      <c r="F18" s="5">
        <f t="shared" si="3"/>
        <v>43071314498</v>
      </c>
      <c r="G18" s="5">
        <f t="shared" si="3"/>
        <v>7431549887</v>
      </c>
      <c r="H18" s="5">
        <f t="shared" si="3"/>
        <v>7322081820</v>
      </c>
      <c r="I18" s="5">
        <f t="shared" si="3"/>
        <v>35639764611</v>
      </c>
    </row>
    <row r="19" spans="2:9" s="6" customFormat="1" ht="12.75" customHeight="1" x14ac:dyDescent="0.2">
      <c r="C19" s="19" t="s">
        <v>18</v>
      </c>
      <c r="D19" s="7">
        <v>40870579895</v>
      </c>
      <c r="E19" s="7">
        <v>-1141151726</v>
      </c>
      <c r="F19" s="7">
        <f t="shared" ref="F19:F26" si="4">D19+E19</f>
        <v>39729428169</v>
      </c>
      <c r="G19" s="7">
        <v>7129744424</v>
      </c>
      <c r="H19" s="7">
        <v>7026154937</v>
      </c>
      <c r="I19" s="7">
        <f t="shared" ref="I19:I26" si="5">F19-G19</f>
        <v>32599683745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93589920</v>
      </c>
      <c r="E21" s="7">
        <v>-34496365</v>
      </c>
      <c r="F21" s="7">
        <f t="shared" si="4"/>
        <v>59093555</v>
      </c>
      <c r="G21" s="7">
        <v>7284680</v>
      </c>
      <c r="H21" s="7">
        <v>6473194</v>
      </c>
      <c r="I21" s="7">
        <f t="shared" si="5"/>
        <v>51808875</v>
      </c>
    </row>
    <row r="22" spans="2:9" s="6" customFormat="1" ht="12.75" customHeight="1" x14ac:dyDescent="0.2">
      <c r="C22" s="19" t="s">
        <v>21</v>
      </c>
      <c r="D22" s="7">
        <v>503459927</v>
      </c>
      <c r="E22" s="7">
        <v>377748</v>
      </c>
      <c r="F22" s="7">
        <f t="shared" si="4"/>
        <v>503837675</v>
      </c>
      <c r="G22" s="7">
        <v>56262387</v>
      </c>
      <c r="H22" s="7">
        <v>55187610</v>
      </c>
      <c r="I22" s="7">
        <f t="shared" si="5"/>
        <v>447575288</v>
      </c>
    </row>
    <row r="23" spans="2:9" s="6" customFormat="1" ht="12.75" customHeight="1" x14ac:dyDescent="0.2">
      <c r="C23" s="19" t="s">
        <v>22</v>
      </c>
      <c r="D23" s="7">
        <v>6213644</v>
      </c>
      <c r="E23" s="7">
        <v>1743</v>
      </c>
      <c r="F23" s="7">
        <f t="shared" si="4"/>
        <v>6215387</v>
      </c>
      <c r="G23" s="7">
        <v>1222868</v>
      </c>
      <c r="H23" s="7">
        <v>1222868</v>
      </c>
      <c r="I23" s="7">
        <f t="shared" si="5"/>
        <v>4992519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14738888</v>
      </c>
      <c r="E25" s="7">
        <v>316097</v>
      </c>
      <c r="F25" s="7">
        <f t="shared" si="4"/>
        <v>15054985</v>
      </c>
      <c r="G25" s="7">
        <v>2659670</v>
      </c>
      <c r="H25" s="7">
        <v>2658358</v>
      </c>
      <c r="I25" s="7">
        <f t="shared" si="5"/>
        <v>12395315</v>
      </c>
    </row>
    <row r="26" spans="2:9" s="6" customFormat="1" ht="12.75" customHeight="1" x14ac:dyDescent="0.2">
      <c r="C26" s="8" t="s">
        <v>25</v>
      </c>
      <c r="D26" s="7">
        <v>3494061283</v>
      </c>
      <c r="E26" s="7">
        <v>-736376556</v>
      </c>
      <c r="F26" s="7">
        <f t="shared" si="4"/>
        <v>2757684727</v>
      </c>
      <c r="G26" s="7">
        <v>234375858</v>
      </c>
      <c r="H26" s="7">
        <v>230384853</v>
      </c>
      <c r="I26" s="7">
        <f t="shared" si="5"/>
        <v>2523308869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2724014857</v>
      </c>
      <c r="E28" s="5">
        <f t="shared" si="6"/>
        <v>158512368</v>
      </c>
      <c r="F28" s="5">
        <f t="shared" si="6"/>
        <v>2882527225</v>
      </c>
      <c r="G28" s="5">
        <f t="shared" si="6"/>
        <v>243829708</v>
      </c>
      <c r="H28" s="5">
        <f t="shared" si="6"/>
        <v>171571999</v>
      </c>
      <c r="I28" s="5">
        <f t="shared" si="6"/>
        <v>2638697517</v>
      </c>
    </row>
    <row r="29" spans="2:9" s="6" customFormat="1" ht="12.75" customHeight="1" x14ac:dyDescent="0.2">
      <c r="C29" s="19" t="s">
        <v>27</v>
      </c>
      <c r="D29" s="7">
        <v>2548211898</v>
      </c>
      <c r="E29" s="7">
        <v>151146272</v>
      </c>
      <c r="F29" s="7">
        <f>D29+E29</f>
        <v>2699358170</v>
      </c>
      <c r="G29" s="7">
        <v>210290123</v>
      </c>
      <c r="H29" s="7">
        <v>138204798</v>
      </c>
      <c r="I29" s="7">
        <f>F29-G29</f>
        <v>2489068047</v>
      </c>
    </row>
    <row r="30" spans="2:9" s="6" customFormat="1" ht="12.75" customHeight="1" x14ac:dyDescent="0.2">
      <c r="C30" s="19" t="s">
        <v>28</v>
      </c>
      <c r="D30" s="7">
        <v>175802959</v>
      </c>
      <c r="E30" s="7">
        <v>7366096</v>
      </c>
      <c r="F30" s="7">
        <f>D30+E30</f>
        <v>183169055</v>
      </c>
      <c r="G30" s="7">
        <v>33539585</v>
      </c>
      <c r="H30" s="7">
        <v>33367201</v>
      </c>
      <c r="I30" s="7">
        <f>F30-G30</f>
        <v>149629470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144326094</v>
      </c>
      <c r="E33" s="5">
        <f t="shared" si="7"/>
        <v>6145434</v>
      </c>
      <c r="F33" s="5">
        <f t="shared" si="7"/>
        <v>150471528</v>
      </c>
      <c r="G33" s="5">
        <f t="shared" si="7"/>
        <v>4735054</v>
      </c>
      <c r="H33" s="5">
        <f t="shared" si="7"/>
        <v>4208457</v>
      </c>
      <c r="I33" s="5">
        <f t="shared" si="7"/>
        <v>145736474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144326094</v>
      </c>
      <c r="E35" s="7">
        <v>6145434</v>
      </c>
      <c r="F35" s="7">
        <f>D35+E35</f>
        <v>150471528</v>
      </c>
      <c r="G35" s="7">
        <v>4735054</v>
      </c>
      <c r="H35" s="7">
        <v>4208457</v>
      </c>
      <c r="I35" s="7">
        <f>F35-G35</f>
        <v>145736474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17899989480</v>
      </c>
      <c r="E43" s="5">
        <f t="shared" si="9"/>
        <v>-608062099</v>
      </c>
      <c r="F43" s="5">
        <f t="shared" si="9"/>
        <v>17291927381</v>
      </c>
      <c r="G43" s="5">
        <f t="shared" si="9"/>
        <v>4978329389</v>
      </c>
      <c r="H43" s="5">
        <f t="shared" si="9"/>
        <v>4969412896</v>
      </c>
      <c r="I43" s="5">
        <f t="shared" si="9"/>
        <v>12313597992</v>
      </c>
    </row>
    <row r="44" spans="1:9" s="6" customFormat="1" ht="12.75" customHeight="1" x14ac:dyDescent="0.2">
      <c r="C44" s="19" t="s">
        <v>44</v>
      </c>
      <c r="D44" s="7">
        <v>17899989480</v>
      </c>
      <c r="E44" s="7">
        <v>-608062099</v>
      </c>
      <c r="F44" s="7">
        <f>D44+E44</f>
        <v>17291927381</v>
      </c>
      <c r="G44" s="7">
        <v>4978329389</v>
      </c>
      <c r="H44" s="7">
        <v>4969412896</v>
      </c>
      <c r="I44" s="7">
        <f>F44-G44</f>
        <v>12313597992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8333537680</v>
      </c>
      <c r="E46" s="5">
        <v>0</v>
      </c>
      <c r="F46" s="5">
        <f>D46+E46</f>
        <v>8333537680</v>
      </c>
      <c r="G46" s="5">
        <v>2458812501</v>
      </c>
      <c r="H46" s="5">
        <v>2434927944</v>
      </c>
      <c r="I46" s="5">
        <f>F46-G46</f>
        <v>5874725179</v>
      </c>
    </row>
    <row r="47" spans="1:9" s="6" customFormat="1" ht="12.75" customHeight="1" x14ac:dyDescent="0.2">
      <c r="A47" s="23" t="s">
        <v>40</v>
      </c>
      <c r="B47" s="23"/>
      <c r="C47" s="23"/>
      <c r="D47" s="5">
        <v>2740579892</v>
      </c>
      <c r="E47" s="5">
        <v>0</v>
      </c>
      <c r="F47" s="5">
        <f t="shared" ref="F47:F48" si="10">D47+E47</f>
        <v>2740579892</v>
      </c>
      <c r="G47" s="5">
        <v>692092866</v>
      </c>
      <c r="H47" s="5">
        <v>692092866</v>
      </c>
      <c r="I47" s="5">
        <f>F47-G47</f>
        <v>2048487026</v>
      </c>
    </row>
    <row r="48" spans="1:9" s="6" customFormat="1" ht="12.75" customHeight="1" x14ac:dyDescent="0.2">
      <c r="A48" s="23" t="s">
        <v>41</v>
      </c>
      <c r="B48" s="23"/>
      <c r="C48" s="23"/>
      <c r="D48" s="5">
        <v>21179720</v>
      </c>
      <c r="E48" s="5">
        <v>-6020859</v>
      </c>
      <c r="F48" s="5">
        <f t="shared" si="10"/>
        <v>15158861</v>
      </c>
      <c r="G48" s="5">
        <v>0</v>
      </c>
      <c r="H48" s="5">
        <v>0</v>
      </c>
      <c r="I48" s="5">
        <f>F48-G48</f>
        <v>15158861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2022-05-10T17:30:34Z</dcterms:modified>
</cp:coreProperties>
</file>