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5 EFE" sheetId="1" r:id="rId1"/>
  </sheets>
  <definedNames>
    <definedName name="_xlnm.Print_Area" localSheetId="0">'5 EFE'!$A$1:$G$76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D64" i="1"/>
  <c r="F63" i="1"/>
  <c r="D63" i="1"/>
  <c r="F58" i="1"/>
  <c r="D58" i="1"/>
  <c r="F56" i="1"/>
  <c r="F70" i="1" s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F72" i="1" s="1"/>
  <c r="D9" i="1"/>
  <c r="D40" i="1" s="1"/>
  <c r="D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<sst xmlns="http://schemas.openxmlformats.org/spreadsheetml/2006/main" count="64" uniqueCount="56">
  <si>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</si>
  <si>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ÓRGANOS AUTÓNOMOS</t>
  </si>
  <si>
    <t>ESTADO DE FLUJOS DE EFECTIVO CONSOLIDADO</t>
  </si>
  <si>
    <t>DEL 1 DE ENERO AL 31 DE MARZO DE 2022</t>
  </si>
  <si>
    <t>( Cifras en Pesos )</t>
  </si>
  <si>
    <t>CONCEPTO</t>
  </si>
  <si>
    <t>MAR 2022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</si>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</sst>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6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horizontal="right"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horizontal="right"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horizontal="right"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horizontal="right"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horizontal="right"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horizontal="right"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horizontal="right"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horizontal="right"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</cellXfs>
  <cellStyles count="4">
    <cellStyle name="Normal" xfId="0" builtinId="0"/>
    <cellStyle name="Normal 17" xfId="3"/>
    <cellStyle name="Normal 2 2" xfId="2"/>
    <cellStyle name="Normal 3 2 2 2 3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showGridLines="0" tabSelected="1" workbookViewId="0">
      <selection sqref="A1:G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84.85546875" style="3" customWidth="1"/>
    <col min="4" max="4" width="23.7109375" style="3" customWidth="1"/>
    <col min="5" max="5" width="1.7109375" style="3" customWidth="1"/>
    <col min="6" max="6" width="23.7109375" style="3" customWidth="1"/>
    <col min="7" max="7" width="1.7109375" style="3" customWidth="1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8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9</v>
      </c>
      <c r="C9" s="17"/>
      <c r="D9" s="20">
        <f>SUM(D10:D20)</f>
        <v>903029003</v>
      </c>
      <c r="E9" s="20"/>
      <c r="F9" s="20">
        <f>SUM(F10:F20)</f>
        <v>5272164520</v>
      </c>
      <c r="G9" s="19"/>
    </row>
    <row r="10" spans="1:8" s="2" customFormat="1" ht="12.75" x14ac:dyDescent="0.2">
      <c r="A10" s="21"/>
      <c r="B10" s="21"/>
      <c r="C10" s="21" t="s">
        <v>10</v>
      </c>
      <c r="D10" s="22">
        <v>0</v>
      </c>
      <c r="E10" s="22"/>
      <c r="F10" s="22">
        <v>0</v>
      </c>
      <c r="G10" s="19"/>
    </row>
    <row r="11" spans="1:8" s="2" customFormat="1" ht="12.75" x14ac:dyDescent="0.2">
      <c r="A11" s="21"/>
      <c r="B11" s="21"/>
      <c r="C11" s="21" t="s">
        <v>11</v>
      </c>
      <c r="D11" s="22"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12</v>
      </c>
      <c r="D12" s="22"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13</v>
      </c>
      <c r="D13" s="22">
        <v>0</v>
      </c>
      <c r="E13" s="22"/>
      <c r="F13" s="22">
        <v>0</v>
      </c>
      <c r="G13" s="19"/>
    </row>
    <row r="14" spans="1:8" s="2" customFormat="1" ht="12.75" x14ac:dyDescent="0.2">
      <c r="A14" s="21"/>
      <c r="B14" s="21"/>
      <c r="C14" s="21" t="s">
        <v>14</v>
      </c>
      <c r="D14" s="22">
        <v>0</v>
      </c>
      <c r="E14" s="22"/>
      <c r="F14" s="22">
        <v>0</v>
      </c>
      <c r="G14" s="19"/>
    </row>
    <row r="15" spans="1:8" s="2" customFormat="1" ht="12.75" x14ac:dyDescent="0.2">
      <c r="A15" s="21"/>
      <c r="B15" s="21"/>
      <c r="C15" s="21" t="s">
        <v>15</v>
      </c>
      <c r="D15" s="22">
        <v>0</v>
      </c>
      <c r="E15" s="22"/>
      <c r="F15" s="22">
        <v>0</v>
      </c>
      <c r="G15" s="19"/>
    </row>
    <row r="16" spans="1:8" s="2" customFormat="1" ht="12.75" x14ac:dyDescent="0.2">
      <c r="A16" s="21"/>
      <c r="B16" s="21"/>
      <c r="C16" s="21" t="s">
        <v>16</v>
      </c>
      <c r="D16" s="22">
        <v>44597924</v>
      </c>
      <c r="E16" s="22"/>
      <c r="F16" s="22">
        <v>137462067</v>
      </c>
      <c r="G16" s="19"/>
    </row>
    <row r="17" spans="1:9" s="2" customFormat="1" ht="12.75" x14ac:dyDescent="0.2">
      <c r="A17" s="17"/>
      <c r="B17" s="17"/>
      <c r="C17" s="23" t="s">
        <v>17</v>
      </c>
      <c r="D17" s="22">
        <v>0</v>
      </c>
      <c r="E17" s="24"/>
      <c r="F17" s="24">
        <v>0</v>
      </c>
      <c r="G17" s="19"/>
    </row>
    <row r="18" spans="1:9" s="2" customFormat="1" ht="12.75" x14ac:dyDescent="0.2">
      <c r="A18" s="17"/>
      <c r="B18" s="17"/>
      <c r="C18" s="23"/>
      <c r="D18" s="24"/>
      <c r="E18" s="24"/>
      <c r="F18" s="24"/>
      <c r="G18" s="19"/>
    </row>
    <row r="19" spans="1:9" s="2" customFormat="1" ht="12.75" x14ac:dyDescent="0.2">
      <c r="A19" s="17"/>
      <c r="B19" s="17"/>
      <c r="C19" s="25" t="s">
        <v>18</v>
      </c>
      <c r="D19" s="22">
        <v>855726013</v>
      </c>
      <c r="E19" s="24"/>
      <c r="F19" s="24">
        <v>5127127635</v>
      </c>
      <c r="G19" s="19"/>
    </row>
    <row r="20" spans="1:9" s="28" customFormat="1" ht="12.75" x14ac:dyDescent="0.2">
      <c r="A20" s="17"/>
      <c r="B20" s="17"/>
      <c r="C20" s="25" t="s">
        <v>19</v>
      </c>
      <c r="D20" s="26">
        <v>2705066</v>
      </c>
      <c r="E20" s="26"/>
      <c r="F20" s="26">
        <v>7574818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20</v>
      </c>
      <c r="C22" s="29"/>
      <c r="D22" s="20">
        <f>SUM(D23:D38)</f>
        <v>810827559</v>
      </c>
      <c r="E22" s="20"/>
      <c r="F22" s="20">
        <f>SUM(F23:F38)</f>
        <v>5763873360</v>
      </c>
      <c r="G22" s="19"/>
    </row>
    <row r="23" spans="1:9" s="11" customFormat="1" ht="12.75" x14ac:dyDescent="0.25">
      <c r="A23" s="17"/>
      <c r="B23" s="17"/>
      <c r="C23" s="25" t="s">
        <v>21</v>
      </c>
      <c r="D23" s="24">
        <v>653208135</v>
      </c>
      <c r="E23" s="24"/>
      <c r="F23" s="24">
        <v>3194859027</v>
      </c>
      <c r="G23" s="19"/>
    </row>
    <row r="24" spans="1:9" s="11" customFormat="1" ht="12.75" x14ac:dyDescent="0.25">
      <c r="A24" s="17"/>
      <c r="B24" s="17"/>
      <c r="C24" s="25" t="s">
        <v>22</v>
      </c>
      <c r="D24" s="24">
        <v>19382577</v>
      </c>
      <c r="E24" s="24"/>
      <c r="F24" s="24">
        <v>293262333</v>
      </c>
      <c r="G24" s="19"/>
    </row>
    <row r="25" spans="1:9" s="11" customFormat="1" ht="12.75" x14ac:dyDescent="0.25">
      <c r="A25" s="17"/>
      <c r="B25" s="17"/>
      <c r="C25" s="25" t="s">
        <v>23</v>
      </c>
      <c r="D25" s="24">
        <v>96009193</v>
      </c>
      <c r="E25" s="24"/>
      <c r="F25" s="24">
        <v>1471549403</v>
      </c>
      <c r="G25" s="19"/>
    </row>
    <row r="26" spans="1:9" s="2" customFormat="1" ht="12.75" x14ac:dyDescent="0.2">
      <c r="A26" s="30"/>
      <c r="B26" s="30"/>
      <c r="C26" s="25" t="s">
        <v>24</v>
      </c>
      <c r="D26" s="26">
        <v>0</v>
      </c>
      <c r="E26" s="26"/>
      <c r="F26" s="26">
        <v>15000</v>
      </c>
      <c r="G26" s="19"/>
    </row>
    <row r="27" spans="1:9" s="2" customFormat="1" ht="12.75" x14ac:dyDescent="0.2">
      <c r="A27" s="30"/>
      <c r="B27" s="30"/>
      <c r="C27" s="25" t="s">
        <v>25</v>
      </c>
      <c r="D27" s="26">
        <v>0</v>
      </c>
      <c r="E27" s="26"/>
      <c r="F27" s="26">
        <v>0</v>
      </c>
      <c r="G27" s="19"/>
    </row>
    <row r="28" spans="1:9" s="2" customFormat="1" ht="12.75" x14ac:dyDescent="0.2">
      <c r="A28" s="30"/>
      <c r="B28" s="30"/>
      <c r="C28" s="25" t="s">
        <v>26</v>
      </c>
      <c r="D28" s="26">
        <v>664631</v>
      </c>
      <c r="E28" s="26"/>
      <c r="F28" s="26">
        <v>43228442</v>
      </c>
      <c r="G28" s="19"/>
    </row>
    <row r="29" spans="1:9" s="2" customFormat="1" ht="12.75" x14ac:dyDescent="0.2">
      <c r="A29" s="30"/>
      <c r="B29" s="30"/>
      <c r="C29" s="25" t="s">
        <v>27</v>
      </c>
      <c r="D29" s="26">
        <v>41508155</v>
      </c>
      <c r="E29" s="26"/>
      <c r="F29" s="26">
        <v>248688775</v>
      </c>
      <c r="G29" s="19"/>
    </row>
    <row r="30" spans="1:9" s="2" customFormat="1" ht="12.75" x14ac:dyDescent="0.2">
      <c r="A30" s="30"/>
      <c r="B30" s="30"/>
      <c r="C30" s="25" t="s">
        <v>28</v>
      </c>
      <c r="D30" s="26">
        <v>0</v>
      </c>
      <c r="E30" s="26"/>
      <c r="F30" s="26">
        <v>0</v>
      </c>
      <c r="G30" s="19"/>
      <c r="I30" s="31"/>
    </row>
    <row r="31" spans="1:9" s="2" customFormat="1" ht="12.75" x14ac:dyDescent="0.2">
      <c r="A31" s="30"/>
      <c r="B31" s="30"/>
      <c r="C31" s="32" t="s">
        <v>29</v>
      </c>
      <c r="D31" s="26">
        <v>0</v>
      </c>
      <c r="E31" s="26"/>
      <c r="F31" s="26">
        <v>0</v>
      </c>
      <c r="G31" s="19"/>
      <c r="I31" s="31"/>
    </row>
    <row r="32" spans="1:9" s="2" customFormat="1" ht="12.75" customHeight="1" x14ac:dyDescent="0.2">
      <c r="A32" s="30"/>
      <c r="B32" s="30"/>
      <c r="C32" s="32" t="s">
        <v>30</v>
      </c>
      <c r="D32" s="26"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31</v>
      </c>
      <c r="D33" s="26"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32</v>
      </c>
      <c r="D34" s="26"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33</v>
      </c>
      <c r="D35" s="26">
        <v>0</v>
      </c>
      <c r="E35" s="26"/>
      <c r="F35" s="26">
        <v>0</v>
      </c>
      <c r="G35" s="19"/>
    </row>
    <row r="36" spans="1:9" s="2" customFormat="1" ht="12.75" x14ac:dyDescent="0.2">
      <c r="A36" s="30"/>
      <c r="B36" s="30"/>
      <c r="C36" s="25" t="s">
        <v>34</v>
      </c>
      <c r="D36" s="26">
        <v>0</v>
      </c>
      <c r="E36" s="26"/>
      <c r="F36" s="26">
        <v>0</v>
      </c>
      <c r="G36" s="19"/>
    </row>
    <row r="37" spans="1:9" s="2" customFormat="1" ht="12.75" customHeight="1" x14ac:dyDescent="0.2">
      <c r="A37" s="30"/>
      <c r="B37" s="30"/>
      <c r="C37" s="25" t="s">
        <v>35</v>
      </c>
      <c r="D37" s="26"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36</v>
      </c>
      <c r="D38" s="26">
        <v>54868</v>
      </c>
      <c r="E38" s="26"/>
      <c r="F38" s="26">
        <v>512270380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37</v>
      </c>
      <c r="B40" s="29"/>
      <c r="C40" s="29"/>
      <c r="D40" s="20">
        <f>SUM(D9-D22)</f>
        <v>92201444</v>
      </c>
      <c r="E40" s="20"/>
      <c r="F40" s="20">
        <f>SUM(F9-F22)</f>
        <v>-491708840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38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9</v>
      </c>
      <c r="C43" s="29"/>
      <c r="D43" s="20">
        <f>SUM(D44:D46)</f>
        <v>492006704</v>
      </c>
      <c r="E43" s="20"/>
      <c r="F43" s="20">
        <f>SUM(F44:F46)</f>
        <v>785235911</v>
      </c>
      <c r="G43" s="19"/>
      <c r="H43" s="31"/>
    </row>
    <row r="44" spans="1:9" s="2" customFormat="1" ht="12.75" x14ac:dyDescent="0.2">
      <c r="A44" s="41"/>
      <c r="B44" s="41"/>
      <c r="C44" s="41" t="s">
        <v>39</v>
      </c>
      <c r="D44" s="26">
        <v>0</v>
      </c>
      <c r="E44" s="26"/>
      <c r="F44" s="22">
        <v>0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40</v>
      </c>
      <c r="D45" s="26">
        <v>0</v>
      </c>
      <c r="E45" s="26"/>
      <c r="F45" s="26">
        <v>443943400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41</v>
      </c>
      <c r="D46" s="26">
        <v>492006704</v>
      </c>
      <c r="E46" s="26"/>
      <c r="F46" s="26">
        <v>341292511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20</v>
      </c>
      <c r="C48" s="29"/>
      <c r="D48" s="20">
        <f>SUM(D49:D51)</f>
        <v>749934955</v>
      </c>
      <c r="E48" s="20"/>
      <c r="F48" s="20">
        <f>SUM(F49:F51)</f>
        <v>206511293</v>
      </c>
      <c r="G48" s="19"/>
    </row>
    <row r="49" spans="1:8" s="2" customFormat="1" ht="12.75" x14ac:dyDescent="0.2">
      <c r="A49" s="41"/>
      <c r="B49" s="41"/>
      <c r="C49" s="41" t="s">
        <v>39</v>
      </c>
      <c r="D49" s="26">
        <v>375969</v>
      </c>
      <c r="E49" s="26"/>
      <c r="F49" s="26">
        <v>92758705</v>
      </c>
      <c r="G49" s="19"/>
    </row>
    <row r="50" spans="1:8" s="2" customFormat="1" ht="12.75" x14ac:dyDescent="0.2">
      <c r="A50" s="41"/>
      <c r="B50" s="41"/>
      <c r="C50" s="41" t="s">
        <v>40</v>
      </c>
      <c r="D50" s="26">
        <v>158323890</v>
      </c>
      <c r="E50" s="26"/>
      <c r="F50" s="26">
        <v>2209838</v>
      </c>
      <c r="G50" s="19"/>
    </row>
    <row r="51" spans="1:8" s="2" customFormat="1" ht="12.75" x14ac:dyDescent="0.2">
      <c r="A51" s="41"/>
      <c r="B51" s="41"/>
      <c r="C51" s="41" t="s">
        <v>42</v>
      </c>
      <c r="D51" s="26">
        <v>591235096</v>
      </c>
      <c r="E51" s="26"/>
      <c r="F51" s="26">
        <v>111542750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43</v>
      </c>
      <c r="B53" s="29"/>
      <c r="C53" s="29"/>
      <c r="D53" s="20">
        <f>SUM(D43-D48)</f>
        <v>-257928251</v>
      </c>
      <c r="E53" s="20"/>
      <c r="F53" s="20">
        <f>SUM(F43-F48)</f>
        <v>578724618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44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9</v>
      </c>
      <c r="C56" s="29"/>
      <c r="D56" s="20">
        <f>SUM(D59:D61)</f>
        <v>296640280</v>
      </c>
      <c r="E56" s="20"/>
      <c r="F56" s="20">
        <f>SUM(F59:F61)</f>
        <v>19105493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45</v>
      </c>
      <c r="D58" s="20">
        <f>SUM(D59)</f>
        <v>0</v>
      </c>
      <c r="E58" s="20"/>
      <c r="F58" s="20">
        <f>SUM(F59:F59)</f>
        <v>0</v>
      </c>
      <c r="G58" s="19"/>
    </row>
    <row r="59" spans="1:8" s="2" customFormat="1" ht="12.75" x14ac:dyDescent="0.2">
      <c r="B59" s="29"/>
      <c r="C59" s="41" t="s">
        <v>46</v>
      </c>
      <c r="D59" s="26">
        <v>0</v>
      </c>
      <c r="E59" s="26"/>
      <c r="F59" s="26">
        <v>0</v>
      </c>
      <c r="G59" s="46"/>
    </row>
    <row r="60" spans="1:8" s="2" customFormat="1" ht="12.75" x14ac:dyDescent="0.2">
      <c r="B60" s="29"/>
      <c r="C60" s="41" t="s">
        <v>47</v>
      </c>
      <c r="D60" s="26">
        <v>0</v>
      </c>
      <c r="E60" s="26"/>
      <c r="F60" s="26">
        <v>0</v>
      </c>
      <c r="G60" s="46"/>
    </row>
    <row r="61" spans="1:8" s="2" customFormat="1" ht="12.75" x14ac:dyDescent="0.2">
      <c r="B61" s="41"/>
      <c r="C61" s="41" t="s">
        <v>48</v>
      </c>
      <c r="D61" s="26">
        <v>296640280</v>
      </c>
      <c r="E61" s="26"/>
      <c r="F61" s="26">
        <v>19105493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20</v>
      </c>
      <c r="C63" s="29"/>
      <c r="D63" s="20">
        <f>SUM(D65:D68)</f>
        <v>40048946</v>
      </c>
      <c r="E63" s="20"/>
      <c r="F63" s="20">
        <f>F64+F68</f>
        <v>640544334</v>
      </c>
      <c r="G63" s="19"/>
    </row>
    <row r="64" spans="1:8" s="2" customFormat="1" ht="12.75" x14ac:dyDescent="0.2">
      <c r="A64" s="41"/>
      <c r="C64" s="41" t="s">
        <v>49</v>
      </c>
      <c r="D64" s="20">
        <f>SUM(D66:D66)</f>
        <v>0</v>
      </c>
      <c r="E64" s="20"/>
      <c r="F64" s="20">
        <f>SUM(F66:F66)</f>
        <v>0</v>
      </c>
      <c r="G64" s="19"/>
    </row>
    <row r="65" spans="1:8" s="2" customFormat="1" ht="1.5" customHeight="1" x14ac:dyDescent="0.2">
      <c r="A65" s="41"/>
      <c r="B65" s="41"/>
      <c r="C65" s="41"/>
      <c r="D65" s="20"/>
      <c r="E65" s="20"/>
      <c r="F65" s="20"/>
      <c r="G65" s="19"/>
    </row>
    <row r="66" spans="1:8" s="2" customFormat="1" ht="12.75" x14ac:dyDescent="0.2">
      <c r="A66" s="29"/>
      <c r="B66" s="29"/>
      <c r="C66" s="41" t="s">
        <v>46</v>
      </c>
      <c r="D66" s="26">
        <v>0</v>
      </c>
      <c r="E66" s="26"/>
      <c r="F66" s="26">
        <v>0</v>
      </c>
      <c r="G66" s="19"/>
    </row>
    <row r="67" spans="1:8" s="2" customFormat="1" ht="12.75" x14ac:dyDescent="0.2">
      <c r="B67" s="29"/>
      <c r="C67" s="41" t="s">
        <v>47</v>
      </c>
      <c r="D67" s="26">
        <v>0</v>
      </c>
      <c r="E67" s="26"/>
      <c r="F67" s="26">
        <v>0</v>
      </c>
      <c r="G67" s="46"/>
    </row>
    <row r="68" spans="1:8" s="2" customFormat="1" ht="12.75" x14ac:dyDescent="0.2">
      <c r="A68" s="41"/>
      <c r="B68" s="41"/>
      <c r="C68" s="41" t="s">
        <v>50</v>
      </c>
      <c r="D68" s="26">
        <v>40048946</v>
      </c>
      <c r="E68" s="26"/>
      <c r="F68" s="26">
        <v>640544334</v>
      </c>
      <c r="G68" s="19"/>
    </row>
    <row r="69" spans="1:8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8" s="3" customFormat="1" x14ac:dyDescent="0.25">
      <c r="A70" s="35" t="s">
        <v>51</v>
      </c>
      <c r="B70" s="29"/>
      <c r="C70" s="29"/>
      <c r="D70" s="20">
        <f>D56-D63</f>
        <v>256591334</v>
      </c>
      <c r="E70" s="20"/>
      <c r="F70" s="20">
        <f>F56-F63</f>
        <v>-621438841</v>
      </c>
      <c r="G70" s="15"/>
      <c r="H70" s="2"/>
    </row>
    <row r="71" spans="1:8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8" s="3" customFormat="1" x14ac:dyDescent="0.25">
      <c r="A72" s="35" t="s">
        <v>52</v>
      </c>
      <c r="B72" s="29"/>
      <c r="C72" s="29"/>
      <c r="D72" s="47">
        <f>D40+D53+D70</f>
        <v>90864527</v>
      </c>
      <c r="E72" s="20"/>
      <c r="F72" s="47">
        <f>F40+F53+F70</f>
        <v>-534423063</v>
      </c>
      <c r="G72" s="15"/>
      <c r="H72" s="2"/>
    </row>
    <row r="73" spans="1:8" s="2" customFormat="1" x14ac:dyDescent="0.2">
      <c r="A73" s="35" t="s">
        <v>53</v>
      </c>
      <c r="B73" s="29"/>
      <c r="C73" s="29"/>
      <c r="D73" s="20">
        <v>452530188</v>
      </c>
      <c r="E73" s="20"/>
      <c r="F73" s="20">
        <v>986953251</v>
      </c>
      <c r="G73" s="19"/>
    </row>
    <row r="74" spans="1:8" s="2" customFormat="1" x14ac:dyDescent="0.2">
      <c r="A74" s="35" t="s">
        <v>54</v>
      </c>
      <c r="B74" s="29"/>
      <c r="C74" s="29"/>
      <c r="D74" s="20">
        <v>543394715</v>
      </c>
      <c r="E74" s="20"/>
      <c r="F74" s="20">
        <v>452530188</v>
      </c>
      <c r="G74" s="19"/>
    </row>
    <row r="75" spans="1:8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8" s="3" customFormat="1" ht="12.75" customHeight="1" x14ac:dyDescent="0.25">
      <c r="A76" s="51" t="s">
        <v>55</v>
      </c>
      <c r="B76" s="52"/>
      <c r="C76" s="52"/>
      <c r="D76" s="53"/>
      <c r="E76" s="53"/>
      <c r="F76" s="53"/>
      <c r="H76" s="2"/>
    </row>
    <row r="77" spans="1:8" x14ac:dyDescent="0.25">
      <c r="A77" s="53"/>
      <c r="B77" s="53"/>
      <c r="C77" s="53"/>
      <c r="D77" s="54"/>
      <c r="E77" s="54"/>
      <c r="F77" s="54"/>
    </row>
    <row r="78" spans="1:8" x14ac:dyDescent="0.25">
      <c r="D78" s="55"/>
      <c r="E78" s="55"/>
      <c r="F78" s="55"/>
    </row>
    <row r="79" spans="1:8" x14ac:dyDescent="0.25">
      <c r="D79" s="54"/>
      <c r="E79" s="54"/>
      <c r="F79" s="54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2022-05-30T15:12:30Z</dcterms:created>
  <dcterms:modified xsi:type="dcterms:W3CDTF">2022-05-30T15:12:30Z</dcterms:modified>
</cp:coreProperties>
</file>