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D9" i="1"/>
  <c r="D40" i="1" s="1"/>
  <c r="D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<sst xmlns="http://schemas.openxmlformats.org/spreadsheetml/2006/main" count="64" uniqueCount="56">
  <si>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</si>
  <si>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</si>
  <si>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</si>
  <si>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DEL 1 DE ENERO AL 31 DE MARZO DE 2022</t>
  </si>
  <si>
    <t>( Cifras en Pesos )</t>
  </si>
  <si>
    <t>CONCEPTO</t>
  </si>
  <si>
    <t>MAR 2022</t>
  </si>
  <si>
    <t>DIC 2022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</si>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</sst>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horizontal="right"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horizontal="right"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horizontal="right"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horizontal="right"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4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903029003</v>
      </c>
      <c r="E9" s="20"/>
      <c r="F9" s="20">
        <f>SUM(F10:F20)</f>
        <v>5272164520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44597924</v>
      </c>
      <c r="E16" s="22"/>
      <c r="F16" s="22">
        <v>137462067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855726013</v>
      </c>
      <c r="E19" s="24"/>
      <c r="F19" s="24">
        <v>5127127635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2705066</v>
      </c>
      <c r="E20" s="26"/>
      <c r="F20" s="26">
        <v>7574818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810827559</v>
      </c>
      <c r="E22" s="20"/>
      <c r="F22" s="20">
        <f>SUM(F23:F38)</f>
        <v>5763873360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653208135</v>
      </c>
      <c r="E23" s="24"/>
      <c r="F23" s="24">
        <v>3194859027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19382577</v>
      </c>
      <c r="E24" s="24"/>
      <c r="F24" s="24">
        <v>293262333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96009193</v>
      </c>
      <c r="E25" s="24"/>
      <c r="F25" s="24">
        <v>1471549403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0</v>
      </c>
      <c r="E26" s="26"/>
      <c r="F26" s="26">
        <v>15000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664631</v>
      </c>
      <c r="E28" s="26"/>
      <c r="F28" s="26">
        <v>43228442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41508155</v>
      </c>
      <c r="E29" s="26"/>
      <c r="F29" s="26">
        <v>248688775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54868</v>
      </c>
      <c r="E38" s="26"/>
      <c r="F38" s="26">
        <v>512270380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92201444</v>
      </c>
      <c r="E40" s="20"/>
      <c r="F40" s="20">
        <f>SUM(F9-F22)</f>
        <v>-491708840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492006704</v>
      </c>
      <c r="E43" s="20"/>
      <c r="F43" s="20">
        <f>SUM(F44:F46)</f>
        <v>785235911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0</v>
      </c>
      <c r="E45" s="26"/>
      <c r="F45" s="26">
        <v>443943400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492006704</v>
      </c>
      <c r="E46" s="26"/>
      <c r="F46" s="26">
        <v>341292511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749934955</v>
      </c>
      <c r="E48" s="20"/>
      <c r="F48" s="20">
        <f>SUM(F49:F51)</f>
        <v>206511293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375969</v>
      </c>
      <c r="E49" s="26"/>
      <c r="F49" s="26">
        <v>92758705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158323890</v>
      </c>
      <c r="E50" s="26"/>
      <c r="F50" s="26">
        <v>2209838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591235096</v>
      </c>
      <c r="E51" s="26"/>
      <c r="F51" s="26">
        <v>111542750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-257928251</v>
      </c>
      <c r="E53" s="20"/>
      <c r="F53" s="20">
        <f>SUM(F43-F48)</f>
        <v>578724618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296640280</v>
      </c>
      <c r="E56" s="20"/>
      <c r="F56" s="20">
        <f>SUM(F59:F61)</f>
        <v>19105493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296640280</v>
      </c>
      <c r="E61" s="26"/>
      <c r="F61" s="26">
        <v>19105493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40048946</v>
      </c>
      <c r="E63" s="20"/>
      <c r="F63" s="20">
        <f>F64+F68</f>
        <v>640544334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1.5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40048946</v>
      </c>
      <c r="E68" s="26"/>
      <c r="F68" s="26">
        <v>640544334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256591334</v>
      </c>
      <c r="E70" s="20"/>
      <c r="F70" s="20">
        <f>F56-F63</f>
        <v>-621438841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90864527</v>
      </c>
      <c r="E72" s="20"/>
      <c r="F72" s="47">
        <f>F40+F53+F70</f>
        <v>-534423063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452530188</v>
      </c>
      <c r="E73" s="20"/>
      <c r="F73" s="20">
        <v>986953251</v>
      </c>
      <c r="G73" s="19"/>
    </row>
    <row r="74" spans="1:8" s="2" customFormat="1" x14ac:dyDescent="0.2">
      <c r="A74" s="35" t="s">
        <v>54</v>
      </c>
      <c r="B74" s="29"/>
      <c r="C74" s="29"/>
      <c r="D74" s="20">
        <v>543394715</v>
      </c>
      <c r="E74" s="20"/>
      <c r="F74" s="20">
        <v>452530188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4"/>
      <c r="E79" s="54"/>
      <c r="F79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2022-05-30T15:12:30Z</dcterms:created>
  <dcterms:modified xsi:type="dcterms:W3CDTF">2022-05-30T15:12:30Z</dcterms:modified>
</cp:coreProperties>
</file>