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60" windowWidth="18870" windowHeight="7755"/>
  </bookViews>
  <sheets>
    <sheet name="10 Estado Ingreso" sheetId="2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1" l="1"/>
  <c r="G45" i="21"/>
  <c r="H45" i="21" s="1"/>
  <c r="H44" i="21" s="1"/>
  <c r="F45" i="21"/>
  <c r="D45" i="21"/>
  <c r="C45" i="21"/>
  <c r="E45" i="21" s="1"/>
  <c r="E44" i="21" s="1"/>
  <c r="G44" i="21"/>
  <c r="G47" i="21" s="1"/>
  <c r="H47" i="21" s="1"/>
  <c r="F44" i="21"/>
  <c r="D44" i="21"/>
  <c r="H42" i="21"/>
  <c r="G42" i="21"/>
  <c r="F42" i="21"/>
  <c r="D42" i="21"/>
  <c r="C42" i="21"/>
  <c r="E42" i="21" s="1"/>
  <c r="H41" i="21"/>
  <c r="G41" i="21"/>
  <c r="F41" i="21"/>
  <c r="D41" i="21"/>
  <c r="C41" i="21"/>
  <c r="E41" i="21" s="1"/>
  <c r="H40" i="21"/>
  <c r="G40" i="21"/>
  <c r="F40" i="21"/>
  <c r="D40" i="21"/>
  <c r="C40" i="21"/>
  <c r="E40" i="21" s="1"/>
  <c r="H39" i="21"/>
  <c r="G39" i="21"/>
  <c r="F39" i="21"/>
  <c r="D39" i="21"/>
  <c r="C39" i="21"/>
  <c r="E39" i="21" s="1"/>
  <c r="H38" i="21"/>
  <c r="G38" i="21"/>
  <c r="F38" i="21"/>
  <c r="D38" i="21"/>
  <c r="C38" i="21"/>
  <c r="H37" i="21"/>
  <c r="E37" i="21"/>
  <c r="H36" i="21"/>
  <c r="E36" i="21"/>
  <c r="H35" i="21"/>
  <c r="G35" i="21"/>
  <c r="F35" i="21"/>
  <c r="D35" i="21"/>
  <c r="C35" i="21"/>
  <c r="E35" i="21" s="1"/>
  <c r="H34" i="21"/>
  <c r="E34" i="21"/>
  <c r="H33" i="21"/>
  <c r="G33" i="21"/>
  <c r="F33" i="21"/>
  <c r="D33" i="21"/>
  <c r="C33" i="21"/>
  <c r="E33" i="21" s="1"/>
  <c r="H32" i="21"/>
  <c r="G32" i="21"/>
  <c r="F32" i="21"/>
  <c r="D32" i="21"/>
  <c r="C32" i="21"/>
  <c r="E32" i="21" s="1"/>
  <c r="H30" i="21"/>
  <c r="G30" i="21"/>
  <c r="F30" i="21"/>
  <c r="D30" i="21"/>
  <c r="C30" i="21"/>
  <c r="E30" i="21" s="1"/>
  <c r="E29" i="21" s="1"/>
  <c r="H29" i="21"/>
  <c r="G29" i="21"/>
  <c r="F29" i="21"/>
  <c r="F47" i="21" s="1"/>
  <c r="D29" i="21"/>
  <c r="D47" i="21" s="1"/>
  <c r="C29" i="21"/>
  <c r="H21" i="21"/>
  <c r="G21" i="21"/>
  <c r="F21" i="21"/>
  <c r="D21" i="21"/>
  <c r="C21" i="21"/>
  <c r="H19" i="21"/>
  <c r="H18" i="21"/>
  <c r="E18" i="21"/>
  <c r="H17" i="21"/>
  <c r="E17" i="21"/>
  <c r="H16" i="21"/>
  <c r="E16" i="21"/>
  <c r="H15" i="21"/>
  <c r="E15" i="21"/>
  <c r="H14" i="21"/>
  <c r="E14" i="21"/>
  <c r="H13" i="21"/>
  <c r="E13" i="21"/>
  <c r="H12" i="21"/>
  <c r="E12" i="21"/>
  <c r="E11" i="21"/>
  <c r="H10" i="21"/>
  <c r="E10" i="21"/>
  <c r="E21" i="21" s="1"/>
  <c r="E38" i="21" l="1"/>
  <c r="E47" i="2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<sst xmlns="http://schemas.openxmlformats.org/spreadsheetml/2006/main" count="56" uniqueCount="32">
  <si>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</si>
  <si>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</si>
  <si>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( Pesos)</t>
  </si>
  <si>
    <t>RUBRO DE 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</si>
  <si>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</si>
  <si>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</si>
  <si>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</si>
  <si>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</si>
  <si>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</si>
  <si>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</si>
  <si>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</si>
  <si>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</si>
  <si>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</si>
  <si>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</si>
  <si>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</si>
  <si>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</si>
  <si>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</si>
  <si>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</si>
  <si>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</si>
  <si>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</si>
  <si>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</si>
  <si>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</si>
  <si>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</si>
  <si>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</si>
  <si>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</si>
  <si>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Transferencias, Asignaciones, Subsidios y Subvenciones, y Pensiones y Jubilaciones</t>
  </si>
  <si>
    <t>DEL 1 DE ENERO AL 31 DE MARZO DE 2022</t>
  </si>
  <si>
    <t>Contribuciones de Mejoras</t>
  </si>
  <si>
    <t>Participaciones, Aportaciones, Convenios, Incentivos Derivados de la Colaboración Fiscal y Fondos Distintos de Aportaciones</t>
  </si>
  <si>
    <t>Ingresos por Venta de Bienes, Prestación de Servicios y Otros Ingresos</t>
  </si>
  <si>
    <t>ESTADO ANALÍTICO DE INGRESOS</t>
  </si>
  <si>
    <t>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</si>
</sst>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\ ###\ ###\ ##0;\(#\ ###\ ###\ ##0\)"/>
    <numFmt numFmtId="165" formatCode="#\ ###\ ###\ ##0;\(#\ ###\ ###\ ##0\)\ "/>
    <numFmt numFmtId="166" formatCode="#\ ###\ ###\ ###\ ;\(#\ ###\ ###\ ##0\)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2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6" fillId="3" borderId="6" xfId="12" applyFont="1" applyFill="1" applyBorder="1" applyAlignment="1">
      <alignment horizontal="center" vertical="center" wrapText="1"/>
    </xf>
    <xf numFmtId="0" fontId="2" fillId="0" borderId="0" xfId="7" applyFont="1" applyFill="1"/>
    <xf numFmtId="164" fontId="7" fillId="0" borderId="0" xfId="7" applyNumberFormat="1" applyFont="1" applyFill="1" applyBorder="1" applyAlignment="1">
      <alignment horizontal="right" vertical="top" wrapText="1"/>
    </xf>
    <xf numFmtId="164" fontId="8" fillId="0" borderId="0" xfId="7" applyNumberFormat="1" applyFont="1" applyFill="1" applyBorder="1" applyAlignment="1">
      <alignment horizontal="right" vertical="top" wrapText="1"/>
    </xf>
    <xf numFmtId="164" fontId="9" fillId="0" borderId="0" xfId="7" applyNumberFormat="1" applyFont="1" applyFill="1" applyBorder="1" applyAlignment="1">
      <alignment horizontal="right" vertical="top" wrapText="1"/>
    </xf>
    <xf numFmtId="164" fontId="8" fillId="4" borderId="0" xfId="7" applyNumberFormat="1" applyFont="1" applyFill="1" applyBorder="1" applyAlignment="1">
      <alignment horizontal="right" vertical="top" wrapText="1"/>
    </xf>
    <xf numFmtId="0" fontId="10" fillId="0" borderId="7" xfId="7" applyFont="1" applyFill="1" applyBorder="1" applyAlignment="1">
      <alignment horizontal="justify" vertical="center" wrapText="1"/>
    </xf>
    <xf numFmtId="164" fontId="7" fillId="0" borderId="7" xfId="7" applyNumberFormat="1" applyFont="1" applyFill="1" applyBorder="1" applyAlignment="1">
      <alignment horizontal="center" vertical="center" wrapText="1"/>
    </xf>
    <xf numFmtId="164" fontId="11" fillId="0" borderId="8" xfId="7" applyNumberFormat="1" applyFont="1" applyFill="1" applyBorder="1" applyAlignment="1">
      <alignment horizontal="right" vertical="center" wrapText="1"/>
    </xf>
    <xf numFmtId="0" fontId="10" fillId="0" borderId="10" xfId="7" applyFont="1" applyFill="1" applyBorder="1" applyAlignment="1">
      <alignment horizontal="justify" vertical="center" wrapText="1"/>
    </xf>
    <xf numFmtId="164" fontId="7" fillId="0" borderId="10" xfId="7" applyNumberFormat="1" applyFont="1" applyFill="1" applyBorder="1" applyAlignment="1">
      <alignment horizontal="center" vertical="center" wrapText="1"/>
    </xf>
    <xf numFmtId="164" fontId="2" fillId="0" borderId="0" xfId="7" applyNumberFormat="1" applyFont="1" applyFill="1"/>
    <xf numFmtId="4" fontId="12" fillId="0" borderId="0" xfId="7" applyNumberFormat="1" applyFont="1" applyFill="1"/>
    <xf numFmtId="164" fontId="10" fillId="0" borderId="0" xfId="7" applyNumberFormat="1" applyFont="1" applyFill="1" applyBorder="1" applyAlignment="1">
      <alignment horizontal="right" vertical="top" wrapText="1"/>
    </xf>
    <xf numFmtId="164" fontId="7" fillId="0" borderId="0" xfId="7" applyNumberFormat="1" applyFont="1" applyFill="1" applyBorder="1" applyAlignment="1">
      <alignment horizontal="center" vertical="top" wrapText="1"/>
    </xf>
    <xf numFmtId="164" fontId="10" fillId="0" borderId="0" xfId="7" applyNumberFormat="1" applyFont="1" applyFill="1" applyBorder="1" applyAlignment="1">
      <alignment horizontal="center" vertical="top" wrapText="1"/>
    </xf>
    <xf numFmtId="0" fontId="13" fillId="0" borderId="0" xfId="7" applyFont="1" applyFill="1" applyBorder="1" applyAlignment="1">
      <alignment horizontal="justify" vertical="center" wrapText="1"/>
    </xf>
    <xf numFmtId="164" fontId="7" fillId="0" borderId="0" xfId="7" applyNumberFormat="1" applyFont="1" applyFill="1" applyBorder="1" applyAlignment="1">
      <alignment horizontal="center" vertical="center" wrapText="1"/>
    </xf>
    <xf numFmtId="165" fontId="11" fillId="4" borderId="8" xfId="7" applyNumberFormat="1" applyFont="1" applyFill="1" applyBorder="1" applyAlignment="1">
      <alignment horizontal="right" vertical="center" wrapText="1"/>
    </xf>
    <xf numFmtId="0" fontId="11" fillId="0" borderId="10" xfId="7" applyFont="1" applyFill="1" applyBorder="1" applyAlignment="1">
      <alignment horizontal="justify" vertical="center" wrapText="1"/>
    </xf>
    <xf numFmtId="164" fontId="2" fillId="0" borderId="10" xfId="7" applyNumberFormat="1" applyFont="1" applyFill="1" applyBorder="1" applyAlignment="1">
      <alignment horizontal="center" vertical="center" wrapText="1"/>
    </xf>
    <xf numFmtId="164" fontId="2" fillId="0" borderId="14" xfId="7" applyNumberFormat="1" applyFont="1" applyFill="1" applyBorder="1" applyAlignment="1">
      <alignment horizontal="center" vertical="center" wrapText="1"/>
    </xf>
    <xf numFmtId="0" fontId="2" fillId="0" borderId="7" xfId="7" applyFont="1" applyFill="1" applyBorder="1"/>
    <xf numFmtId="0" fontId="14" fillId="0" borderId="0" xfId="0" applyFont="1" applyFill="1" applyBorder="1" applyAlignment="1"/>
    <xf numFmtId="0" fontId="14" fillId="0" borderId="10" xfId="0" applyFont="1" applyFill="1" applyBorder="1" applyAlignment="1"/>
    <xf numFmtId="0" fontId="2" fillId="0" borderId="0" xfId="7" applyFill="1"/>
    <xf numFmtId="166" fontId="2" fillId="0" borderId="0" xfId="7" applyNumberFormat="1" applyFill="1"/>
    <xf numFmtId="4" fontId="2" fillId="0" borderId="0" xfId="7" applyNumberFormat="1" applyFill="1"/>
    <xf numFmtId="0" fontId="15" fillId="0" borderId="0" xfId="7" applyFont="1" applyFill="1" applyBorder="1"/>
    <xf numFmtId="166" fontId="15" fillId="0" borderId="0" xfId="7" applyNumberFormat="1" applyFont="1" applyFill="1" applyBorder="1"/>
    <xf numFmtId="0" fontId="15" fillId="0" borderId="0" xfId="7" applyFont="1" applyFill="1"/>
    <xf numFmtId="166" fontId="16" fillId="0" borderId="0" xfId="7" applyNumberFormat="1" applyFont="1" applyFill="1" applyBorder="1" applyAlignment="1">
      <alignment vertical="top"/>
    </xf>
    <xf numFmtId="166" fontId="2" fillId="0" borderId="0" xfId="7" applyNumberFormat="1" applyFill="1" applyBorder="1" applyAlignment="1">
      <alignment vertical="top"/>
    </xf>
    <xf numFmtId="0" fontId="2" fillId="0" borderId="0" xfId="7" applyFill="1" applyAlignment="1">
      <alignment vertical="top"/>
    </xf>
    <xf numFmtId="4" fontId="16" fillId="0" borderId="0" xfId="7" applyNumberFormat="1" applyFont="1" applyFill="1" applyBorder="1" applyAlignment="1">
      <alignment vertical="top"/>
    </xf>
    <xf numFmtId="166" fontId="16" fillId="0" borderId="0" xfId="7" applyNumberFormat="1" applyFont="1" applyFill="1" applyAlignment="1">
      <alignment vertical="top"/>
    </xf>
    <xf numFmtId="166" fontId="15" fillId="0" borderId="0" xfId="7" applyNumberFormat="1" applyFont="1" applyFill="1"/>
    <xf numFmtId="164" fontId="15" fillId="0" borderId="0" xfId="7" applyNumberFormat="1" applyFont="1" applyFill="1"/>
    <xf numFmtId="0" fontId="15" fillId="0" borderId="0" xfId="7" applyFont="1" applyFill="1" applyBorder="1" applyAlignment="1">
      <alignment vertical="top"/>
    </xf>
    <xf numFmtId="0" fontId="2" fillId="0" borderId="0" xfId="7" applyFill="1" applyBorder="1" applyAlignment="1">
      <alignment vertical="top"/>
    </xf>
    <xf numFmtId="0" fontId="15" fillId="0" borderId="0" xfId="7" applyFont="1" applyFill="1" applyAlignment="1">
      <alignment vertical="top"/>
    </xf>
    <xf numFmtId="2" fontId="2" fillId="0" borderId="0" xfId="7" applyNumberFormat="1" applyFill="1" applyAlignment="1">
      <alignment vertical="top"/>
    </xf>
    <xf numFmtId="0" fontId="2" fillId="0" borderId="0" xfId="7" applyFill="1" applyBorder="1"/>
    <xf numFmtId="0" fontId="17" fillId="0" borderId="0" xfId="0" applyFont="1" applyFill="1" applyBorder="1" applyAlignment="1"/>
    <xf numFmtId="0" fontId="10" fillId="0" borderId="0" xfId="7" applyFont="1" applyFill="1" applyBorder="1" applyAlignment="1">
      <alignment horizontal="justify" vertical="top" wrapText="1"/>
    </xf>
    <xf numFmtId="0" fontId="6" fillId="3" borderId="3" xfId="12" applyFont="1" applyFill="1" applyBorder="1" applyAlignment="1">
      <alignment horizontal="center" vertical="center" wrapText="1"/>
    </xf>
    <xf numFmtId="0" fontId="6" fillId="3" borderId="5" xfId="12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justify" vertical="top" wrapText="1"/>
    </xf>
    <xf numFmtId="0" fontId="20" fillId="0" borderId="0" xfId="0" applyFont="1" applyAlignment="1">
      <alignment vertical="center"/>
    </xf>
    <xf numFmtId="166" fontId="2" fillId="0" borderId="0" xfId="7" applyNumberFormat="1" applyFont="1" applyFill="1" applyBorder="1" applyAlignment="1">
      <alignment vertical="top"/>
    </xf>
    <xf numFmtId="0" fontId="0" fillId="0" borderId="0" xfId="0" applyFill="1" applyBorder="1"/>
    <xf numFmtId="0" fontId="11" fillId="0" borderId="0" xfId="7" applyFont="1" applyFill="1" applyBorder="1" applyAlignment="1">
      <alignment vertical="center"/>
    </xf>
    <xf numFmtId="164" fontId="10" fillId="0" borderId="0" xfId="7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/>
    </xf>
    <xf numFmtId="0" fontId="11" fillId="0" borderId="0" xfId="7" applyFont="1" applyFill="1" applyBorder="1" applyAlignment="1">
      <alignment horizontal="left"/>
    </xf>
    <xf numFmtId="166" fontId="2" fillId="0" borderId="0" xfId="7" applyNumberFormat="1" applyFont="1" applyFill="1" applyBorder="1" applyAlignment="1">
      <alignment horizontal="justify" vertical="top"/>
    </xf>
    <xf numFmtId="0" fontId="0" fillId="0" borderId="0" xfId="0" applyFill="1" applyBorder="1" applyAlignment="1">
      <alignment horizontal="justify" vertical="top"/>
    </xf>
    <xf numFmtId="0" fontId="11" fillId="0" borderId="8" xfId="7" applyFont="1" applyFill="1" applyBorder="1" applyAlignment="1">
      <alignment horizontal="center" vertical="center" wrapText="1"/>
    </xf>
    <xf numFmtId="164" fontId="11" fillId="0" borderId="9" xfId="7" applyNumberFormat="1" applyFont="1" applyFill="1" applyBorder="1" applyAlignment="1">
      <alignment horizontal="right" vertical="center" wrapText="1"/>
    </xf>
    <xf numFmtId="164" fontId="11" fillId="0" borderId="13" xfId="7" applyNumberFormat="1" applyFont="1" applyFill="1" applyBorder="1" applyAlignment="1">
      <alignment horizontal="right" vertical="center" wrapText="1"/>
    </xf>
    <xf numFmtId="164" fontId="11" fillId="0" borderId="11" xfId="7" applyNumberFormat="1" applyFont="1" applyFill="1" applyBorder="1" applyAlignment="1">
      <alignment vertical="center" wrapText="1"/>
    </xf>
    <xf numFmtId="164" fontId="11" fillId="0" borderId="12" xfId="7" applyNumberFormat="1" applyFont="1" applyFill="1" applyBorder="1" applyAlignment="1">
      <alignment vertical="center" wrapText="1"/>
    </xf>
    <xf numFmtId="0" fontId="2" fillId="0" borderId="0" xfId="7" applyFill="1" applyBorder="1" applyAlignment="1">
      <alignment horizontal="justify" vertical="top"/>
    </xf>
    <xf numFmtId="0" fontId="2" fillId="0" borderId="0" xfId="7" applyFill="1" applyBorder="1" applyAlignment="1">
      <alignment horizontal="justify"/>
    </xf>
    <xf numFmtId="0" fontId="11" fillId="0" borderId="0" xfId="7" applyFont="1" applyFill="1" applyBorder="1" applyAlignment="1">
      <alignment horizontal="left" vertical="center"/>
    </xf>
    <xf numFmtId="0" fontId="6" fillId="3" borderId="0" xfId="12" applyFont="1" applyFill="1" applyBorder="1" applyAlignment="1">
      <alignment horizontal="center" vertical="center" wrapText="1"/>
    </xf>
    <xf numFmtId="0" fontId="6" fillId="3" borderId="15" xfId="12" applyFont="1" applyFill="1" applyBorder="1" applyAlignment="1">
      <alignment horizontal="center" vertical="center" wrapText="1"/>
    </xf>
    <xf numFmtId="0" fontId="6" fillId="3" borderId="1" xfId="12" applyFont="1" applyFill="1" applyBorder="1" applyAlignment="1">
      <alignment horizontal="center" vertical="center"/>
    </xf>
    <xf numFmtId="0" fontId="6" fillId="3" borderId="2" xfId="12" applyFont="1" applyFill="1" applyBorder="1" applyAlignment="1">
      <alignment horizontal="center" vertical="center" wrapText="1"/>
    </xf>
    <xf numFmtId="0" fontId="6" fillId="3" borderId="4" xfId="12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7" fillId="0" borderId="0" xfId="7" applyFont="1" applyFill="1" applyBorder="1" applyAlignment="1">
      <alignment horizontal="justify" vertical="top" wrapText="1"/>
    </xf>
    <xf numFmtId="0" fontId="7" fillId="0" borderId="0" xfId="7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0" xfId="12" applyFont="1" applyFill="1" applyBorder="1" applyAlignment="1">
      <alignment horizontal="center" vertical="center"/>
    </xf>
    <xf numFmtId="0" fontId="5" fillId="2" borderId="0" xfId="12" applyFont="1" applyFill="1" applyBorder="1" applyAlignment="1">
      <alignment horizontal="center" vertical="center"/>
    </xf>
    <xf numFmtId="0" fontId="6" fillId="3" borderId="0" xfId="12" applyFont="1" applyFill="1" applyBorder="1" applyAlignment="1">
      <alignment horizontal="center" vertical="center"/>
    </xf>
    <xf numFmtId="0" fontId="6" fillId="3" borderId="15" xfId="12" applyFont="1" applyFill="1" applyBorder="1" applyAlignment="1">
      <alignment horizontal="center" vertical="center"/>
    </xf>
  </cellXfs>
  <cellStyles count="22">
    <cellStyle name="Millares 10" xfId="6"/>
    <cellStyle name="Millares 15 3 2" xfId="19"/>
    <cellStyle name="Millares 15 4" xfId="17"/>
    <cellStyle name="Millares 18" xfId="21"/>
    <cellStyle name="Normal" xfId="0" builtinId="0"/>
    <cellStyle name="Normal 12 3 2" xfId="18"/>
    <cellStyle name="Normal 12 4" xfId="16"/>
    <cellStyle name="Normal 12 4 3" xfId="20"/>
    <cellStyle name="Normal 13 2 2" xfId="10"/>
    <cellStyle name="Normal 13 3" xfId="14"/>
    <cellStyle name="Normal 15" xfId="13"/>
    <cellStyle name="Normal 15 2" xfId="15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  <cellStyle name="Normal 6 2 2 2 2 2 2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workbookViewId="0">
      <selection activeCell="H50" sqref="A1:H50"/>
    </sheetView>
  </sheetViews>
  <sheetFormatPr baseColWidth="10" defaultRowHeight="15" x14ac:dyDescent="0.25"/>
  <cols>
    <col min="1" max="1" width="2.5703125" style="26" customWidth="1"/>
    <col min="2" max="2" width="39" style="26" customWidth="1"/>
    <col min="3" max="3" width="15.28515625" style="26" customWidth="1"/>
    <col min="4" max="4" width="18" style="26" customWidth="1"/>
    <col min="5" max="5" width="16.140625" style="26" customWidth="1"/>
    <col min="6" max="6" width="17.42578125" style="26" bestFit="1" customWidth="1"/>
    <col min="7" max="7" width="15.5703125" style="26" customWidth="1"/>
    <col min="8" max="8" width="16.28515625" style="26" customWidth="1"/>
  </cols>
  <sheetData>
    <row r="1" spans="1:10" s="26" customFormat="1" ht="14.25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29"/>
    </row>
    <row r="2" spans="1:10" s="26" customFormat="1" ht="14.25" x14ac:dyDescent="0.2">
      <c r="A2" s="76" t="s">
        <v>1</v>
      </c>
      <c r="B2" s="76"/>
      <c r="C2" s="76"/>
      <c r="D2" s="76"/>
      <c r="E2" s="76"/>
      <c r="F2" s="76"/>
      <c r="G2" s="76"/>
      <c r="H2" s="76"/>
      <c r="I2" s="29"/>
    </row>
    <row r="3" spans="1:10" s="26" customFormat="1" ht="14.25" x14ac:dyDescent="0.2">
      <c r="A3" s="76" t="s">
        <v>30</v>
      </c>
      <c r="B3" s="76"/>
      <c r="C3" s="76"/>
      <c r="D3" s="76"/>
      <c r="E3" s="76"/>
      <c r="F3" s="76"/>
      <c r="G3" s="76"/>
      <c r="H3" s="76"/>
      <c r="I3" s="29"/>
    </row>
    <row r="4" spans="1:10" s="26" customFormat="1" ht="14.25" x14ac:dyDescent="0.2">
      <c r="A4" s="77" t="s">
        <v>26</v>
      </c>
      <c r="B4" s="77"/>
      <c r="C4" s="77"/>
      <c r="D4" s="77"/>
      <c r="E4" s="77"/>
      <c r="F4" s="77"/>
      <c r="G4" s="77"/>
      <c r="H4" s="77"/>
      <c r="I4" s="29"/>
    </row>
    <row r="5" spans="1:10" s="26" customFormat="1" ht="14.25" x14ac:dyDescent="0.2">
      <c r="A5" s="77" t="s">
        <v>2</v>
      </c>
      <c r="B5" s="77"/>
      <c r="C5" s="77"/>
      <c r="D5" s="77"/>
      <c r="E5" s="77"/>
      <c r="F5" s="77"/>
      <c r="G5" s="77"/>
      <c r="H5" s="77"/>
      <c r="I5" s="29"/>
    </row>
    <row r="6" spans="1:10" s="26" customFormat="1" ht="16.5" customHeight="1" x14ac:dyDescent="0.2">
      <c r="A6" s="78" t="s">
        <v>3</v>
      </c>
      <c r="B6" s="79"/>
      <c r="C6" s="68" t="s">
        <v>31</v>
      </c>
      <c r="D6" s="68"/>
      <c r="E6" s="68"/>
      <c r="F6" s="68"/>
      <c r="G6" s="68"/>
      <c r="H6" s="69" t="s">
        <v>4</v>
      </c>
      <c r="I6" s="29"/>
    </row>
    <row r="7" spans="1:10" s="26" customFormat="1" ht="26.25" customHeight="1" x14ac:dyDescent="0.2">
      <c r="A7" s="78"/>
      <c r="B7" s="79"/>
      <c r="C7" s="46" t="s">
        <v>5</v>
      </c>
      <c r="D7" s="46" t="s">
        <v>6</v>
      </c>
      <c r="E7" s="46" t="s">
        <v>7</v>
      </c>
      <c r="F7" s="46" t="s">
        <v>8</v>
      </c>
      <c r="G7" s="46" t="s">
        <v>9</v>
      </c>
      <c r="H7" s="70"/>
      <c r="I7" s="30"/>
    </row>
    <row r="8" spans="1:10" s="26" customFormat="1" ht="13.5" customHeight="1" x14ac:dyDescent="0.2">
      <c r="A8" s="78"/>
      <c r="B8" s="79"/>
      <c r="C8" s="47">
        <v>1</v>
      </c>
      <c r="D8" s="47">
        <v>2</v>
      </c>
      <c r="E8" s="47" t="s">
        <v>10</v>
      </c>
      <c r="F8" s="47">
        <v>4</v>
      </c>
      <c r="G8" s="47">
        <v>5</v>
      </c>
      <c r="H8" s="1" t="s">
        <v>11</v>
      </c>
      <c r="I8" s="30"/>
    </row>
    <row r="9" spans="1:10" s="26" customFormat="1" ht="2.25" customHeight="1" x14ac:dyDescent="0.2">
      <c r="A9" s="2"/>
      <c r="B9" s="2"/>
      <c r="C9" s="2"/>
      <c r="D9" s="2"/>
      <c r="E9" s="2"/>
      <c r="F9" s="2"/>
      <c r="G9" s="2"/>
      <c r="H9" s="2"/>
      <c r="I9" s="31"/>
    </row>
    <row r="10" spans="1:10" s="34" customFormat="1" ht="15" customHeight="1" x14ac:dyDescent="0.25">
      <c r="A10" s="74" t="s">
        <v>12</v>
      </c>
      <c r="B10" s="75"/>
      <c r="C10" s="3">
        <v>0</v>
      </c>
      <c r="D10" s="4">
        <v>0</v>
      </c>
      <c r="E10" s="4">
        <f>SUM(C10:D10)</f>
        <v>0</v>
      </c>
      <c r="F10" s="4">
        <v>0</v>
      </c>
      <c r="G10" s="4">
        <v>0</v>
      </c>
      <c r="H10" s="5">
        <f>SUM(G10-C10)</f>
        <v>0</v>
      </c>
      <c r="I10" s="32"/>
      <c r="J10" s="33"/>
    </row>
    <row r="11" spans="1:10" s="34" customFormat="1" ht="15" customHeight="1" x14ac:dyDescent="0.25">
      <c r="A11" s="74" t="s">
        <v>13</v>
      </c>
      <c r="B11" s="75"/>
      <c r="C11" s="3">
        <v>0</v>
      </c>
      <c r="D11" s="4">
        <v>0</v>
      </c>
      <c r="E11" s="4">
        <f t="shared" ref="E11:E15" si="0">SUM(C11:D11)</f>
        <v>0</v>
      </c>
      <c r="F11" s="4">
        <v>0</v>
      </c>
      <c r="G11" s="4">
        <v>0</v>
      </c>
      <c r="H11" s="5">
        <v>0</v>
      </c>
      <c r="I11" s="35"/>
      <c r="J11" s="33"/>
    </row>
    <row r="12" spans="1:10" s="34" customFormat="1" ht="15" customHeight="1" x14ac:dyDescent="0.25">
      <c r="A12" s="74" t="s">
        <v>27</v>
      </c>
      <c r="B12" s="75"/>
      <c r="C12" s="3">
        <v>0</v>
      </c>
      <c r="D12" s="3">
        <v>0</v>
      </c>
      <c r="E12" s="4">
        <f t="shared" si="0"/>
        <v>0</v>
      </c>
      <c r="F12" s="3">
        <v>0</v>
      </c>
      <c r="G12" s="3">
        <v>0</v>
      </c>
      <c r="H12" s="5">
        <f>SUM(G12-C12)</f>
        <v>0</v>
      </c>
      <c r="I12" s="36"/>
      <c r="J12" s="33"/>
    </row>
    <row r="13" spans="1:10" s="34" customFormat="1" ht="15" customHeight="1" x14ac:dyDescent="0.25">
      <c r="A13" s="74" t="s">
        <v>14</v>
      </c>
      <c r="B13" s="75"/>
      <c r="C13" s="3">
        <v>0</v>
      </c>
      <c r="D13" s="3">
        <v>0</v>
      </c>
      <c r="E13" s="4">
        <f t="shared" si="0"/>
        <v>0</v>
      </c>
      <c r="F13" s="3">
        <v>0</v>
      </c>
      <c r="G13" s="3">
        <v>0</v>
      </c>
      <c r="H13" s="5">
        <f>SUM(G13-C13)</f>
        <v>0</v>
      </c>
      <c r="I13" s="32"/>
      <c r="J13" s="33"/>
    </row>
    <row r="14" spans="1:10" s="34" customFormat="1" ht="15" customHeight="1" x14ac:dyDescent="0.25">
      <c r="A14" s="74" t="s">
        <v>15</v>
      </c>
      <c r="B14" s="75"/>
      <c r="C14" s="3">
        <v>0</v>
      </c>
      <c r="D14" s="6">
        <v>2620962</v>
      </c>
      <c r="E14" s="6">
        <f t="shared" si="0"/>
        <v>2620962</v>
      </c>
      <c r="F14" s="6">
        <v>2620962</v>
      </c>
      <c r="G14" s="6">
        <v>2620962</v>
      </c>
      <c r="H14" s="5">
        <f t="shared" ref="H14:H19" si="1">SUM(G14-C14)</f>
        <v>2620962</v>
      </c>
      <c r="I14" s="32"/>
      <c r="J14" s="33"/>
    </row>
    <row r="15" spans="1:10" s="34" customFormat="1" ht="15" customHeight="1" x14ac:dyDescent="0.25">
      <c r="A15" s="74" t="s">
        <v>16</v>
      </c>
      <c r="B15" s="75"/>
      <c r="C15" s="3">
        <v>0</v>
      </c>
      <c r="D15" s="6">
        <v>0</v>
      </c>
      <c r="E15" s="6">
        <f t="shared" si="0"/>
        <v>0</v>
      </c>
      <c r="F15" s="6">
        <v>0</v>
      </c>
      <c r="G15" s="6">
        <v>0</v>
      </c>
      <c r="H15" s="5">
        <f t="shared" si="1"/>
        <v>0</v>
      </c>
      <c r="I15" s="32"/>
      <c r="J15" s="33"/>
    </row>
    <row r="16" spans="1:10" s="34" customFormat="1" ht="30" customHeight="1" x14ac:dyDescent="0.25">
      <c r="A16" s="73" t="s">
        <v>29</v>
      </c>
      <c r="B16" s="72"/>
      <c r="C16" s="3">
        <v>116695468</v>
      </c>
      <c r="D16" s="6">
        <v>3022770</v>
      </c>
      <c r="E16" s="6">
        <f>SUM(C16:D16)</f>
        <v>119718238</v>
      </c>
      <c r="F16" s="6">
        <v>44597924</v>
      </c>
      <c r="G16" s="6">
        <v>44597924</v>
      </c>
      <c r="H16" s="5">
        <f t="shared" si="1"/>
        <v>-72097544</v>
      </c>
      <c r="I16" s="36"/>
      <c r="J16" s="33"/>
    </row>
    <row r="17" spans="1:10" s="34" customFormat="1" ht="43.5" customHeight="1" x14ac:dyDescent="0.25">
      <c r="A17" s="73" t="s">
        <v>28</v>
      </c>
      <c r="B17" s="72"/>
      <c r="C17" s="4">
        <v>1346542738</v>
      </c>
      <c r="D17" s="4">
        <v>-108482028.00000001</v>
      </c>
      <c r="E17" s="4">
        <f>SUM(C17:D17)</f>
        <v>1238060710</v>
      </c>
      <c r="F17" s="4">
        <v>293813184</v>
      </c>
      <c r="G17" s="4">
        <v>293813184</v>
      </c>
      <c r="H17" s="5">
        <f t="shared" si="1"/>
        <v>-1052729554</v>
      </c>
      <c r="I17" s="36"/>
      <c r="J17" s="33"/>
    </row>
    <row r="18" spans="1:10" s="34" customFormat="1" ht="30" customHeight="1" x14ac:dyDescent="0.25">
      <c r="A18" s="73" t="s">
        <v>25</v>
      </c>
      <c r="B18" s="72"/>
      <c r="C18" s="4">
        <v>2073883417</v>
      </c>
      <c r="D18" s="4">
        <v>199385024</v>
      </c>
      <c r="E18" s="4">
        <f>SUM(C18:D18)</f>
        <v>2273268441</v>
      </c>
      <c r="F18" s="4">
        <v>553372620</v>
      </c>
      <c r="G18" s="4">
        <v>553372620</v>
      </c>
      <c r="H18" s="5">
        <f t="shared" si="1"/>
        <v>-1520510797</v>
      </c>
      <c r="I18" s="36"/>
      <c r="J18" s="33"/>
    </row>
    <row r="19" spans="1:10" s="34" customFormat="1" ht="15" customHeight="1" x14ac:dyDescent="0.25">
      <c r="A19" s="74" t="s">
        <v>17</v>
      </c>
      <c r="B19" s="75"/>
      <c r="C19" s="3">
        <v>0</v>
      </c>
      <c r="D19" s="4">
        <v>0</v>
      </c>
      <c r="E19" s="4">
        <v>0</v>
      </c>
      <c r="F19" s="4">
        <v>0</v>
      </c>
      <c r="G19" s="4">
        <v>0</v>
      </c>
      <c r="H19" s="5">
        <f t="shared" si="1"/>
        <v>0</v>
      </c>
      <c r="I19" s="36"/>
      <c r="J19" s="33"/>
    </row>
    <row r="20" spans="1:10" s="26" customFormat="1" ht="2.25" customHeight="1" x14ac:dyDescent="0.2">
      <c r="A20" s="7"/>
      <c r="B20" s="7"/>
      <c r="C20" s="8"/>
      <c r="D20" s="8"/>
      <c r="E20" s="8"/>
      <c r="F20" s="8"/>
      <c r="G20" s="8"/>
      <c r="H20" s="8"/>
      <c r="I20" s="31"/>
    </row>
    <row r="21" spans="1:10" s="2" customFormat="1" ht="15.75" customHeight="1" x14ac:dyDescent="0.2">
      <c r="A21" s="58" t="s">
        <v>18</v>
      </c>
      <c r="B21" s="58"/>
      <c r="C21" s="9">
        <f>C10+C12+C13+C14+C15+C16+C17+C18</f>
        <v>3537121623</v>
      </c>
      <c r="D21" s="9">
        <f>D10+D12+D13+D14+D15+D16+D17+D18+D19</f>
        <v>96546727.999999985</v>
      </c>
      <c r="E21" s="9">
        <f>E10+E12+E13+E14+E15+E16+E17+E18+E19</f>
        <v>3633668351</v>
      </c>
      <c r="F21" s="9">
        <f>F10+F12+F13+F14+F15+F16+F17+F18+F19</f>
        <v>894404690</v>
      </c>
      <c r="G21" s="9">
        <f>G10+G12+G13+G14+G15+G16+G17+G18+G19</f>
        <v>894404690</v>
      </c>
      <c r="H21" s="59">
        <f>SUM(G21-C21)</f>
        <v>-2642716933</v>
      </c>
      <c r="I21" s="37"/>
      <c r="J21" s="12"/>
    </row>
    <row r="22" spans="1:10" s="26" customFormat="1" ht="13.5" customHeight="1" x14ac:dyDescent="0.2">
      <c r="A22" s="10"/>
      <c r="B22" s="10"/>
      <c r="C22" s="11"/>
      <c r="D22" s="11"/>
      <c r="E22" s="11"/>
      <c r="F22" s="61" t="s">
        <v>19</v>
      </c>
      <c r="G22" s="62"/>
      <c r="H22" s="60"/>
      <c r="I22" s="37"/>
      <c r="J22" s="27"/>
    </row>
    <row r="23" spans="1:10" s="26" customFormat="1" ht="14.25" x14ac:dyDescent="0.2">
      <c r="A23" s="2"/>
      <c r="B23" s="2"/>
      <c r="C23" s="2"/>
      <c r="D23" s="12"/>
      <c r="E23" s="2"/>
      <c r="F23" s="2"/>
      <c r="G23" s="13"/>
      <c r="H23" s="2"/>
      <c r="I23" s="38"/>
    </row>
    <row r="24" spans="1:10" s="26" customFormat="1" ht="14.25" x14ac:dyDescent="0.2">
      <c r="A24" s="2"/>
      <c r="B24" s="2"/>
      <c r="C24" s="2"/>
      <c r="D24" s="2"/>
      <c r="E24" s="2"/>
      <c r="F24" s="2"/>
      <c r="G24" s="13"/>
      <c r="H24" s="2"/>
      <c r="I24" s="37"/>
    </row>
    <row r="25" spans="1:10" s="26" customFormat="1" ht="16.5" customHeight="1" x14ac:dyDescent="0.2">
      <c r="A25" s="66" t="s">
        <v>20</v>
      </c>
      <c r="B25" s="67"/>
      <c r="C25" s="68" t="s">
        <v>31</v>
      </c>
      <c r="D25" s="68"/>
      <c r="E25" s="68"/>
      <c r="F25" s="68"/>
      <c r="G25" s="68"/>
      <c r="H25" s="69" t="s">
        <v>4</v>
      </c>
      <c r="I25" s="31"/>
    </row>
    <row r="26" spans="1:10" s="26" customFormat="1" ht="26.25" customHeight="1" x14ac:dyDescent="0.2">
      <c r="A26" s="66"/>
      <c r="B26" s="67"/>
      <c r="C26" s="46" t="s">
        <v>5</v>
      </c>
      <c r="D26" s="46" t="s">
        <v>6</v>
      </c>
      <c r="E26" s="46" t="s">
        <v>7</v>
      </c>
      <c r="F26" s="46" t="s">
        <v>8</v>
      </c>
      <c r="G26" s="46" t="s">
        <v>9</v>
      </c>
      <c r="H26" s="70"/>
      <c r="I26" s="31"/>
      <c r="J26" s="28"/>
    </row>
    <row r="27" spans="1:10" s="26" customFormat="1" ht="13.5" customHeight="1" x14ac:dyDescent="0.2">
      <c r="A27" s="66"/>
      <c r="B27" s="67"/>
      <c r="C27" s="47">
        <v>1</v>
      </c>
      <c r="D27" s="47">
        <v>2</v>
      </c>
      <c r="E27" s="47" t="s">
        <v>10</v>
      </c>
      <c r="F27" s="47">
        <v>4</v>
      </c>
      <c r="G27" s="47">
        <v>5</v>
      </c>
      <c r="H27" s="1" t="s">
        <v>11</v>
      </c>
      <c r="I27" s="31"/>
    </row>
    <row r="28" spans="1:10" s="26" customFormat="1" ht="2.25" customHeight="1" x14ac:dyDescent="0.2">
      <c r="A28" s="2"/>
      <c r="B28" s="2"/>
      <c r="C28" s="2"/>
      <c r="D28" s="2"/>
      <c r="E28" s="2"/>
      <c r="F28" s="2"/>
      <c r="G28" s="2"/>
      <c r="H28" s="2"/>
      <c r="I28" s="31"/>
    </row>
    <row r="29" spans="1:10" s="34" customFormat="1" ht="30" customHeight="1" x14ac:dyDescent="0.25">
      <c r="A29" s="71" t="s">
        <v>21</v>
      </c>
      <c r="B29" s="71"/>
      <c r="C29" s="14">
        <f>SUM(C30:C37)</f>
        <v>0</v>
      </c>
      <c r="D29" s="14">
        <f t="shared" ref="D29:H29" si="2">SUM(D30:D37)</f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  <c r="H29" s="14">
        <f t="shared" si="2"/>
        <v>0</v>
      </c>
      <c r="I29" s="39"/>
      <c r="J29" s="40"/>
    </row>
    <row r="30" spans="1:10" s="34" customFormat="1" ht="15" customHeight="1" x14ac:dyDescent="0.25">
      <c r="A30" s="48"/>
      <c r="B30" s="48" t="s">
        <v>12</v>
      </c>
      <c r="C30" s="4">
        <f>C10</f>
        <v>0</v>
      </c>
      <c r="D30" s="4">
        <f>D10</f>
        <v>0</v>
      </c>
      <c r="E30" s="4">
        <f>SUM(C30:D30)</f>
        <v>0</v>
      </c>
      <c r="F30" s="4">
        <f>F10</f>
        <v>0</v>
      </c>
      <c r="G30" s="4">
        <f>G10</f>
        <v>0</v>
      </c>
      <c r="H30" s="4">
        <f>G30-C30</f>
        <v>0</v>
      </c>
      <c r="I30" s="41"/>
    </row>
    <row r="31" spans="1:10" s="34" customFormat="1" ht="15" customHeight="1" x14ac:dyDescent="0.25">
      <c r="A31" s="48"/>
      <c r="B31" s="48" t="s">
        <v>13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1"/>
    </row>
    <row r="32" spans="1:10" s="34" customFormat="1" ht="15" customHeight="1" x14ac:dyDescent="0.25">
      <c r="A32" s="48"/>
      <c r="B32" s="48" t="s">
        <v>27</v>
      </c>
      <c r="C32" s="4">
        <f>C12</f>
        <v>0</v>
      </c>
      <c r="D32" s="4">
        <f>D12</f>
        <v>0</v>
      </c>
      <c r="E32" s="4">
        <f>SUM(C32:D32)</f>
        <v>0</v>
      </c>
      <c r="F32" s="4">
        <f>F12</f>
        <v>0</v>
      </c>
      <c r="G32" s="4">
        <f>G12</f>
        <v>0</v>
      </c>
      <c r="H32" s="4">
        <f>G32-C32</f>
        <v>0</v>
      </c>
      <c r="I32" s="41"/>
    </row>
    <row r="33" spans="1:11" s="34" customFormat="1" ht="15" customHeight="1" x14ac:dyDescent="0.25">
      <c r="A33" s="48"/>
      <c r="B33" s="48" t="s">
        <v>14</v>
      </c>
      <c r="C33" s="4">
        <f>C13</f>
        <v>0</v>
      </c>
      <c r="D33" s="4">
        <f>D13</f>
        <v>0</v>
      </c>
      <c r="E33" s="4">
        <f>SUM(C33:D33)</f>
        <v>0</v>
      </c>
      <c r="F33" s="4">
        <f>F13</f>
        <v>0</v>
      </c>
      <c r="G33" s="4">
        <f>G13</f>
        <v>0</v>
      </c>
      <c r="H33" s="4">
        <f>G33-C33</f>
        <v>0</v>
      </c>
      <c r="I33" s="41"/>
    </row>
    <row r="34" spans="1:11" s="34" customFormat="1" ht="15" customHeight="1" x14ac:dyDescent="0.25">
      <c r="A34" s="48"/>
      <c r="B34" s="48" t="s">
        <v>15</v>
      </c>
      <c r="C34" s="4">
        <v>0</v>
      </c>
      <c r="D34" s="4">
        <v>0</v>
      </c>
      <c r="E34" s="4">
        <f>C34+D34</f>
        <v>0</v>
      </c>
      <c r="F34" s="4">
        <v>0</v>
      </c>
      <c r="G34" s="4">
        <v>0</v>
      </c>
      <c r="H34" s="4">
        <f>G34-C34</f>
        <v>0</v>
      </c>
      <c r="I34" s="41"/>
      <c r="J34" s="42"/>
    </row>
    <row r="35" spans="1:11" s="34" customFormat="1" ht="15" customHeight="1" x14ac:dyDescent="0.25">
      <c r="A35" s="48"/>
      <c r="B35" s="48" t="s">
        <v>16</v>
      </c>
      <c r="C35" s="4">
        <f>C15</f>
        <v>0</v>
      </c>
      <c r="D35" s="4">
        <f>D15</f>
        <v>0</v>
      </c>
      <c r="E35" s="4">
        <f>C35+D35</f>
        <v>0</v>
      </c>
      <c r="F35" s="4">
        <f>F15</f>
        <v>0</v>
      </c>
      <c r="G35" s="4">
        <f>G15</f>
        <v>0</v>
      </c>
      <c r="H35" s="4">
        <f>G35-C35</f>
        <v>0</v>
      </c>
      <c r="I35" s="41"/>
    </row>
    <row r="36" spans="1:11" s="34" customFormat="1" ht="39.75" customHeight="1" x14ac:dyDescent="0.25">
      <c r="A36" s="48"/>
      <c r="B36" s="48" t="s">
        <v>28</v>
      </c>
      <c r="C36" s="4">
        <v>0</v>
      </c>
      <c r="D36" s="4">
        <v>0</v>
      </c>
      <c r="E36" s="4">
        <f>SUM(C36:D36)</f>
        <v>0</v>
      </c>
      <c r="F36" s="4">
        <v>0</v>
      </c>
      <c r="G36" s="4">
        <v>0</v>
      </c>
      <c r="H36" s="4">
        <f>SUM(G36-C36)</f>
        <v>0</v>
      </c>
      <c r="I36" s="41"/>
    </row>
    <row r="37" spans="1:11" s="34" customFormat="1" ht="30" customHeight="1" x14ac:dyDescent="0.25">
      <c r="A37" s="48"/>
      <c r="B37" s="48" t="s">
        <v>25</v>
      </c>
      <c r="C37" s="4">
        <v>0</v>
      </c>
      <c r="D37" s="4">
        <v>0</v>
      </c>
      <c r="E37" s="4">
        <f>SUM(C37:D37)</f>
        <v>0</v>
      </c>
      <c r="F37" s="4">
        <v>0</v>
      </c>
      <c r="G37" s="4">
        <v>0</v>
      </c>
      <c r="H37" s="4">
        <f>G37-C37</f>
        <v>0</v>
      </c>
      <c r="I37" s="41"/>
    </row>
    <row r="38" spans="1:11" s="34" customFormat="1" ht="51" customHeight="1" x14ac:dyDescent="0.25">
      <c r="A38" s="71" t="s">
        <v>22</v>
      </c>
      <c r="B38" s="72"/>
      <c r="C38" s="5">
        <f t="shared" ref="C38:H38" si="3">SUM(C39:C42)</f>
        <v>3537121623</v>
      </c>
      <c r="D38" s="5">
        <f t="shared" si="3"/>
        <v>96546727.999999985</v>
      </c>
      <c r="E38" s="5">
        <f t="shared" si="3"/>
        <v>3633668351</v>
      </c>
      <c r="F38" s="5">
        <f t="shared" si="3"/>
        <v>894404690</v>
      </c>
      <c r="G38" s="5">
        <f t="shared" si="3"/>
        <v>894404690</v>
      </c>
      <c r="H38" s="5">
        <f t="shared" si="3"/>
        <v>-2642716933</v>
      </c>
      <c r="I38" s="41"/>
    </row>
    <row r="39" spans="1:11" s="34" customFormat="1" ht="15" customHeight="1" x14ac:dyDescent="0.25">
      <c r="A39" s="48"/>
      <c r="B39" s="48" t="s">
        <v>13</v>
      </c>
      <c r="C39" s="3">
        <f>C11</f>
        <v>0</v>
      </c>
      <c r="D39" s="3">
        <f>D11</f>
        <v>0</v>
      </c>
      <c r="E39" s="3">
        <f>C39+D39</f>
        <v>0</v>
      </c>
      <c r="F39" s="3">
        <f>F11</f>
        <v>0</v>
      </c>
      <c r="G39" s="3">
        <f>G11</f>
        <v>0</v>
      </c>
      <c r="H39" s="4">
        <f t="shared" ref="H39:H40" si="4">SUM(G39-C39)</f>
        <v>0</v>
      </c>
      <c r="I39" s="41"/>
    </row>
    <row r="40" spans="1:11" s="34" customFormat="1" ht="15" customHeight="1" x14ac:dyDescent="0.25">
      <c r="A40" s="48"/>
      <c r="B40" s="48" t="s">
        <v>15</v>
      </c>
      <c r="C40" s="3">
        <f>C14</f>
        <v>0</v>
      </c>
      <c r="D40" s="3">
        <f>D14</f>
        <v>2620962</v>
      </c>
      <c r="E40" s="3">
        <f>C40+D40</f>
        <v>2620962</v>
      </c>
      <c r="F40" s="3">
        <f>F14</f>
        <v>2620962</v>
      </c>
      <c r="G40" s="3">
        <f>G14</f>
        <v>2620962</v>
      </c>
      <c r="H40" s="4">
        <f t="shared" si="4"/>
        <v>2620962</v>
      </c>
      <c r="I40" s="41"/>
    </row>
    <row r="41" spans="1:11" s="34" customFormat="1" ht="30" customHeight="1" x14ac:dyDescent="0.25">
      <c r="A41" s="48"/>
      <c r="B41" s="48" t="s">
        <v>29</v>
      </c>
      <c r="C41" s="4">
        <f>C16</f>
        <v>116695468</v>
      </c>
      <c r="D41" s="4">
        <f>D16</f>
        <v>3022770</v>
      </c>
      <c r="E41" s="4">
        <f>SUM(C41:D41)</f>
        <v>119718238</v>
      </c>
      <c r="F41" s="4">
        <f>F16</f>
        <v>44597924</v>
      </c>
      <c r="G41" s="4">
        <f>G16</f>
        <v>44597924</v>
      </c>
      <c r="H41" s="4">
        <f>SUM(G41-C41)</f>
        <v>-72097544</v>
      </c>
      <c r="I41" s="41"/>
    </row>
    <row r="42" spans="1:11" s="34" customFormat="1" ht="30" customHeight="1" x14ac:dyDescent="0.25">
      <c r="A42" s="48"/>
      <c r="B42" s="48" t="s">
        <v>25</v>
      </c>
      <c r="C42" s="3">
        <f>C17+C18</f>
        <v>3420426155</v>
      </c>
      <c r="D42" s="3">
        <f>D17+D18</f>
        <v>90902995.999999985</v>
      </c>
      <c r="E42" s="4">
        <f>SUM(C42:D42)</f>
        <v>3511329151</v>
      </c>
      <c r="F42" s="3">
        <f>F17+F18</f>
        <v>847185804</v>
      </c>
      <c r="G42" s="3">
        <f>G17+G18</f>
        <v>847185804</v>
      </c>
      <c r="H42" s="4">
        <f>SUM(G42-C42)</f>
        <v>-2573240351</v>
      </c>
      <c r="I42" s="41"/>
    </row>
    <row r="43" spans="1:11" s="34" customFormat="1" ht="5.0999999999999996" customHeight="1" x14ac:dyDescent="0.25">
      <c r="A43" s="45"/>
      <c r="B43" s="45"/>
      <c r="C43" s="15"/>
      <c r="D43" s="15"/>
      <c r="E43" s="4"/>
      <c r="F43" s="16"/>
      <c r="G43" s="16"/>
      <c r="H43" s="16"/>
      <c r="I43" s="41"/>
    </row>
    <row r="44" spans="1:11" s="34" customFormat="1" ht="15" customHeight="1" x14ac:dyDescent="0.25">
      <c r="A44" s="71" t="s">
        <v>23</v>
      </c>
      <c r="B44" s="71"/>
      <c r="C44" s="14">
        <v>0</v>
      </c>
      <c r="D44" s="5">
        <f>D45</f>
        <v>0</v>
      </c>
      <c r="E44" s="5">
        <f>E45</f>
        <v>0</v>
      </c>
      <c r="F44" s="5">
        <f>F45</f>
        <v>0</v>
      </c>
      <c r="G44" s="5">
        <f>G45</f>
        <v>0</v>
      </c>
      <c r="H44" s="5">
        <f>H45</f>
        <v>0</v>
      </c>
      <c r="I44" s="41"/>
    </row>
    <row r="45" spans="1:11" s="34" customFormat="1" ht="15" customHeight="1" x14ac:dyDescent="0.25">
      <c r="B45" s="48" t="s">
        <v>17</v>
      </c>
      <c r="C45" s="3">
        <f>C19</f>
        <v>0</v>
      </c>
      <c r="D45" s="4">
        <f>D19</f>
        <v>0</v>
      </c>
      <c r="E45" s="4">
        <f>SUM(C45:D45)</f>
        <v>0</v>
      </c>
      <c r="F45" s="4">
        <f>F19</f>
        <v>0</v>
      </c>
      <c r="G45" s="4">
        <f>G19</f>
        <v>0</v>
      </c>
      <c r="H45" s="4">
        <f>SUM(G45-C45)</f>
        <v>0</v>
      </c>
      <c r="I45" s="41"/>
    </row>
    <row r="46" spans="1:11" s="26" customFormat="1" ht="2.25" customHeight="1" x14ac:dyDescent="0.2">
      <c r="A46" s="17"/>
      <c r="B46" s="17"/>
      <c r="C46" s="18"/>
      <c r="D46" s="18"/>
      <c r="E46" s="18"/>
      <c r="F46" s="18"/>
      <c r="G46" s="18"/>
      <c r="H46" s="18"/>
      <c r="I46" s="31"/>
    </row>
    <row r="47" spans="1:11" s="26" customFormat="1" ht="15.75" customHeight="1" x14ac:dyDescent="0.2">
      <c r="A47" s="58" t="s">
        <v>18</v>
      </c>
      <c r="B47" s="58"/>
      <c r="C47" s="19">
        <f>C29+C38+C44</f>
        <v>3537121623</v>
      </c>
      <c r="D47" s="19">
        <f>D29+D38+D44</f>
        <v>96546727.999999985</v>
      </c>
      <c r="E47" s="19">
        <f t="shared" ref="E47:G47" si="5">E29+E38+E44</f>
        <v>3633668351</v>
      </c>
      <c r="F47" s="19">
        <f t="shared" si="5"/>
        <v>894404690</v>
      </c>
      <c r="G47" s="19">
        <f t="shared" si="5"/>
        <v>894404690</v>
      </c>
      <c r="H47" s="59">
        <f>SUM(G47-C47)</f>
        <v>-2642716933</v>
      </c>
      <c r="I47" s="38"/>
    </row>
    <row r="48" spans="1:11" s="26" customFormat="1" ht="13.5" customHeight="1" x14ac:dyDescent="0.2">
      <c r="A48" s="20"/>
      <c r="B48" s="20"/>
      <c r="C48" s="21"/>
      <c r="D48" s="21"/>
      <c r="E48" s="22"/>
      <c r="F48" s="61" t="s">
        <v>19</v>
      </c>
      <c r="G48" s="62"/>
      <c r="H48" s="60"/>
      <c r="I48" s="29"/>
      <c r="J48" s="43"/>
      <c r="K48" s="43"/>
    </row>
    <row r="49" spans="1:11" s="26" customFormat="1" ht="14.25" x14ac:dyDescent="0.2">
      <c r="A49" s="23"/>
      <c r="B49" s="23"/>
      <c r="C49" s="23"/>
      <c r="D49" s="23"/>
      <c r="E49" s="23"/>
      <c r="F49" s="2"/>
      <c r="G49" s="2"/>
      <c r="H49" s="2"/>
      <c r="I49" s="31"/>
    </row>
    <row r="50" spans="1:11" s="26" customFormat="1" ht="14.25" x14ac:dyDescent="0.2">
      <c r="A50" s="24" t="s">
        <v>24</v>
      </c>
      <c r="B50" s="24"/>
      <c r="C50" s="24"/>
      <c r="D50" s="24"/>
      <c r="E50" s="24"/>
      <c r="F50" s="25"/>
      <c r="G50" s="25"/>
      <c r="H50" s="25"/>
      <c r="I50" s="44"/>
      <c r="J50" s="24"/>
      <c r="K50" s="24"/>
    </row>
    <row r="51" spans="1:11" s="26" customFormat="1" ht="14.25" x14ac:dyDescent="0.2">
      <c r="A51" s="24"/>
      <c r="B51" s="24"/>
      <c r="C51" s="24"/>
      <c r="D51" s="24"/>
      <c r="E51" s="24"/>
      <c r="F51" s="24"/>
      <c r="G51" s="24"/>
      <c r="H51" s="24"/>
      <c r="I51" s="44"/>
      <c r="J51" s="24"/>
      <c r="K51" s="24"/>
    </row>
    <row r="52" spans="1:11" s="26" customFormat="1" ht="14.25" x14ac:dyDescent="0.2">
      <c r="A52" s="24"/>
      <c r="B52" s="24"/>
      <c r="C52" s="24"/>
      <c r="D52" s="24"/>
      <c r="E52" s="24"/>
      <c r="F52" s="24"/>
      <c r="G52" s="24"/>
      <c r="H52" s="24"/>
      <c r="I52" s="44"/>
      <c r="J52" s="24"/>
      <c r="K52" s="24"/>
    </row>
    <row r="53" spans="1:11" x14ac:dyDescent="0.25">
      <c r="D53" s="27"/>
    </row>
    <row r="54" spans="1:11" x14ac:dyDescent="0.25">
      <c r="A54" s="43"/>
      <c r="B54" s="43"/>
      <c r="C54" s="43"/>
      <c r="D54" s="43"/>
      <c r="E54" s="43"/>
      <c r="F54" s="43"/>
      <c r="G54" s="43"/>
      <c r="H54" s="43"/>
      <c r="I54" s="51"/>
    </row>
    <row r="55" spans="1:11" x14ac:dyDescent="0.25">
      <c r="A55" s="43"/>
      <c r="B55" s="43"/>
      <c r="C55" s="3"/>
      <c r="D55" s="3"/>
      <c r="E55" s="3"/>
      <c r="F55" s="3"/>
      <c r="G55" s="3"/>
      <c r="H55" s="43"/>
      <c r="I55" s="51"/>
    </row>
    <row r="56" spans="1:11" ht="27.75" customHeight="1" x14ac:dyDescent="0.25">
      <c r="A56" s="63"/>
      <c r="B56" s="63"/>
      <c r="C56" s="3"/>
      <c r="D56" s="3"/>
      <c r="E56" s="3"/>
      <c r="F56" s="3"/>
      <c r="G56" s="3"/>
      <c r="H56" s="43"/>
      <c r="I56" s="51"/>
    </row>
    <row r="57" spans="1:11" s="49" customFormat="1" x14ac:dyDescent="0.25">
      <c r="A57" s="52"/>
      <c r="B57" s="52"/>
      <c r="C57" s="53"/>
      <c r="D57" s="53"/>
      <c r="E57" s="53"/>
      <c r="F57" s="53"/>
      <c r="G57" s="53"/>
      <c r="H57" s="52"/>
      <c r="I57" s="54"/>
    </row>
    <row r="58" spans="1:11" x14ac:dyDescent="0.25">
      <c r="A58" s="43"/>
      <c r="B58" s="43"/>
      <c r="C58" s="3"/>
      <c r="D58" s="3"/>
      <c r="E58" s="3"/>
      <c r="F58" s="3"/>
      <c r="G58" s="3"/>
      <c r="H58" s="43"/>
      <c r="I58" s="51"/>
    </row>
    <row r="59" spans="1:11" ht="27.75" customHeight="1" x14ac:dyDescent="0.25">
      <c r="A59" s="64"/>
      <c r="B59" s="64"/>
      <c r="C59" s="3"/>
      <c r="D59" s="3"/>
      <c r="E59" s="3"/>
      <c r="F59" s="3"/>
      <c r="G59" s="3"/>
      <c r="H59" s="43"/>
      <c r="I59" s="51"/>
    </row>
    <row r="60" spans="1:11" s="49" customFormat="1" x14ac:dyDescent="0.25">
      <c r="A60" s="65"/>
      <c r="B60" s="65"/>
      <c r="C60" s="53"/>
      <c r="D60" s="53"/>
      <c r="E60" s="53"/>
      <c r="F60" s="53"/>
      <c r="G60" s="53"/>
      <c r="H60" s="52"/>
      <c r="I60" s="54"/>
    </row>
    <row r="61" spans="1:11" x14ac:dyDescent="0.25">
      <c r="A61" s="43"/>
      <c r="B61" s="43"/>
      <c r="C61" s="43"/>
      <c r="D61" s="43"/>
      <c r="E61" s="43"/>
      <c r="F61" s="43"/>
      <c r="G61" s="43"/>
      <c r="H61" s="43"/>
      <c r="I61" s="51"/>
    </row>
    <row r="62" spans="1:11" x14ac:dyDescent="0.25">
      <c r="A62" s="55"/>
      <c r="B62" s="55"/>
      <c r="C62" s="55"/>
      <c r="D62" s="55"/>
      <c r="E62" s="55"/>
      <c r="F62" s="55"/>
      <c r="G62" s="55"/>
      <c r="H62" s="55"/>
      <c r="I62" s="51"/>
    </row>
    <row r="63" spans="1:11" x14ac:dyDescent="0.25">
      <c r="A63" s="56"/>
      <c r="B63" s="56"/>
      <c r="C63" s="56"/>
      <c r="D63" s="56"/>
      <c r="E63" s="56"/>
      <c r="F63" s="56"/>
      <c r="G63" s="56"/>
      <c r="H63" s="56"/>
      <c r="I63" s="50"/>
    </row>
    <row r="64" spans="1:11" ht="30.75" customHeight="1" x14ac:dyDescent="0.25">
      <c r="A64" s="56"/>
      <c r="B64" s="57"/>
      <c r="C64" s="57"/>
      <c r="D64" s="57"/>
      <c r="E64" s="57"/>
      <c r="F64" s="57"/>
      <c r="G64" s="57"/>
      <c r="H64" s="57"/>
      <c r="I64" s="50"/>
    </row>
    <row r="65" spans="1:9" x14ac:dyDescent="0.25">
      <c r="A65" s="43"/>
      <c r="B65" s="43"/>
      <c r="C65" s="43"/>
      <c r="D65" s="43"/>
      <c r="E65" s="43"/>
      <c r="F65" s="43"/>
      <c r="G65" s="43"/>
      <c r="H65" s="43"/>
      <c r="I65" s="51"/>
    </row>
    <row r="66" spans="1:9" x14ac:dyDescent="0.25">
      <c r="A66" s="43"/>
      <c r="B66" s="43"/>
      <c r="C66" s="43"/>
      <c r="D66" s="43"/>
      <c r="E66" s="43"/>
      <c r="F66" s="43"/>
      <c r="G66" s="43"/>
      <c r="H66" s="43"/>
      <c r="I66" s="51"/>
    </row>
  </sheetData>
  <mergeCells count="36">
    <mergeCell ref="A6:B8"/>
    <mergeCell ref="C6:G6"/>
    <mergeCell ref="H6:H7"/>
    <mergeCell ref="A1:H1"/>
    <mergeCell ref="A2:H2"/>
    <mergeCell ref="A3:H3"/>
    <mergeCell ref="A4:H4"/>
    <mergeCell ref="A5:H5"/>
    <mergeCell ref="H21:H22"/>
    <mergeCell ref="F22:G22"/>
    <mergeCell ref="A10:B10"/>
    <mergeCell ref="A11:B11"/>
    <mergeCell ref="A12:B12"/>
    <mergeCell ref="A13:B13"/>
    <mergeCell ref="A14:B14"/>
    <mergeCell ref="A15:B15"/>
    <mergeCell ref="A44:B44"/>
    <mergeCell ref="A16:B16"/>
    <mergeCell ref="A17:B17"/>
    <mergeCell ref="A18:B18"/>
    <mergeCell ref="A19:B19"/>
    <mergeCell ref="A21:B21"/>
    <mergeCell ref="A25:B27"/>
    <mergeCell ref="C25:G25"/>
    <mergeCell ref="H25:H26"/>
    <mergeCell ref="A29:B29"/>
    <mergeCell ref="A38:B38"/>
    <mergeCell ref="A62:H62"/>
    <mergeCell ref="A63:H63"/>
    <mergeCell ref="A64:H64"/>
    <mergeCell ref="A47:B47"/>
    <mergeCell ref="H47:H48"/>
    <mergeCell ref="F48:G48"/>
    <mergeCell ref="A56:B56"/>
    <mergeCell ref="A59:B59"/>
    <mergeCell ref="A60:B60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2022-03-16T17:02:46Z</cp:lastPrinted>
  <dcterms:created xsi:type="dcterms:W3CDTF">2019-10-22T15:47:04Z</dcterms:created>
  <dcterms:modified xsi:type="dcterms:W3CDTF">2022-05-26T20:24:50Z</dcterms:modified>
</cp:coreProperties>
</file>