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0" i="1" l="1"/>
  <c r="G190" i="1"/>
  <c r="G189" i="1"/>
  <c r="J189" i="1" s="1"/>
  <c r="G188" i="1"/>
  <c r="J188" i="1" s="1"/>
  <c r="G187" i="1"/>
  <c r="J187" i="1" s="1"/>
  <c r="G186" i="1"/>
  <c r="J186" i="1" s="1"/>
  <c r="G185" i="1"/>
  <c r="J185" i="1" s="1"/>
  <c r="J184" i="1"/>
  <c r="G184" i="1"/>
  <c r="I182" i="1"/>
  <c r="H182" i="1"/>
  <c r="G182" i="1"/>
  <c r="F182" i="1"/>
  <c r="E182" i="1"/>
  <c r="J180" i="1"/>
  <c r="G180" i="1"/>
  <c r="G179" i="1"/>
  <c r="J179" i="1" s="1"/>
  <c r="G178" i="1"/>
  <c r="J178" i="1" s="1"/>
  <c r="J176" i="1" s="1"/>
  <c r="I176" i="1"/>
  <c r="H176" i="1"/>
  <c r="F176" i="1"/>
  <c r="E176" i="1"/>
  <c r="G174" i="1"/>
  <c r="J174" i="1" s="1"/>
  <c r="G173" i="1"/>
  <c r="J173" i="1" s="1"/>
  <c r="J172" i="1"/>
  <c r="G172" i="1"/>
  <c r="G171" i="1"/>
  <c r="J171" i="1" s="1"/>
  <c r="J170" i="1"/>
  <c r="G170" i="1"/>
  <c r="G169" i="1"/>
  <c r="J169" i="1" s="1"/>
  <c r="G168" i="1"/>
  <c r="G165" i="1" s="1"/>
  <c r="J165" i="1" s="1"/>
  <c r="G167" i="1"/>
  <c r="J167" i="1" s="1"/>
  <c r="I165" i="1"/>
  <c r="H165" i="1"/>
  <c r="F165" i="1"/>
  <c r="E165" i="1"/>
  <c r="G163" i="1"/>
  <c r="J163" i="1" s="1"/>
  <c r="J162" i="1"/>
  <c r="J159" i="1" s="1"/>
  <c r="G162" i="1"/>
  <c r="G159" i="1" s="1"/>
  <c r="G161" i="1"/>
  <c r="J161" i="1" s="1"/>
  <c r="I159" i="1"/>
  <c r="H159" i="1"/>
  <c r="F159" i="1"/>
  <c r="E159" i="1"/>
  <c r="G157" i="1"/>
  <c r="J157" i="1" s="1"/>
  <c r="J156" i="1"/>
  <c r="G156" i="1"/>
  <c r="G155" i="1"/>
  <c r="J155" i="1" s="1"/>
  <c r="J154" i="1"/>
  <c r="G154" i="1"/>
  <c r="G153" i="1"/>
  <c r="J153" i="1" s="1"/>
  <c r="G152" i="1"/>
  <c r="J152" i="1" s="1"/>
  <c r="G151" i="1"/>
  <c r="J151" i="1" s="1"/>
  <c r="G150" i="1"/>
  <c r="G149" i="1"/>
  <c r="J149" i="1" s="1"/>
  <c r="I147" i="1"/>
  <c r="H147" i="1"/>
  <c r="F147" i="1"/>
  <c r="E147" i="1"/>
  <c r="G145" i="1"/>
  <c r="J145" i="1" s="1"/>
  <c r="G144" i="1"/>
  <c r="J144" i="1" s="1"/>
  <c r="G143" i="1"/>
  <c r="J143" i="1" s="1"/>
  <c r="G142" i="1"/>
  <c r="J142" i="1" s="1"/>
  <c r="G141" i="1"/>
  <c r="J141" i="1" s="1"/>
  <c r="J140" i="1"/>
  <c r="G140" i="1"/>
  <c r="G139" i="1"/>
  <c r="J139" i="1" s="1"/>
  <c r="J138" i="1"/>
  <c r="G138" i="1"/>
  <c r="G137" i="1"/>
  <c r="J137" i="1" s="1"/>
  <c r="I135" i="1"/>
  <c r="H135" i="1"/>
  <c r="F135" i="1"/>
  <c r="E135" i="1"/>
  <c r="G133" i="1"/>
  <c r="J133" i="1" s="1"/>
  <c r="J132" i="1"/>
  <c r="G132" i="1"/>
  <c r="G131" i="1"/>
  <c r="J131" i="1" s="1"/>
  <c r="J130" i="1"/>
  <c r="G130" i="1"/>
  <c r="G129" i="1"/>
  <c r="J129" i="1" s="1"/>
  <c r="G128" i="1"/>
  <c r="J128" i="1" s="1"/>
  <c r="G127" i="1"/>
  <c r="J127" i="1" s="1"/>
  <c r="G126" i="1"/>
  <c r="G125" i="1"/>
  <c r="J125" i="1" s="1"/>
  <c r="I123" i="1"/>
  <c r="H123" i="1"/>
  <c r="F123" i="1"/>
  <c r="E123" i="1"/>
  <c r="G121" i="1"/>
  <c r="J121" i="1" s="1"/>
  <c r="G120" i="1"/>
  <c r="J120" i="1" s="1"/>
  <c r="G119" i="1"/>
  <c r="J119" i="1" s="1"/>
  <c r="G118" i="1"/>
  <c r="J118" i="1" s="1"/>
  <c r="G117" i="1"/>
  <c r="J117" i="1" s="1"/>
  <c r="J116" i="1"/>
  <c r="G116" i="1"/>
  <c r="G115" i="1"/>
  <c r="J115" i="1" s="1"/>
  <c r="J114" i="1"/>
  <c r="J111" i="1" s="1"/>
  <c r="G114" i="1"/>
  <c r="G113" i="1"/>
  <c r="J113" i="1" s="1"/>
  <c r="I111" i="1"/>
  <c r="H111" i="1"/>
  <c r="F111" i="1"/>
  <c r="E111" i="1"/>
  <c r="G109" i="1"/>
  <c r="J109" i="1" s="1"/>
  <c r="J108" i="1"/>
  <c r="G108" i="1"/>
  <c r="G107" i="1"/>
  <c r="J107" i="1" s="1"/>
  <c r="J106" i="1"/>
  <c r="G106" i="1"/>
  <c r="G105" i="1"/>
  <c r="J105" i="1" s="1"/>
  <c r="G104" i="1"/>
  <c r="G101" i="1" s="1"/>
  <c r="G103" i="1"/>
  <c r="J103" i="1" s="1"/>
  <c r="I101" i="1"/>
  <c r="I100" i="1" s="1"/>
  <c r="H101" i="1"/>
  <c r="F101" i="1"/>
  <c r="F100" i="1" s="1"/>
  <c r="E101" i="1"/>
  <c r="H100" i="1"/>
  <c r="J98" i="1"/>
  <c r="G98" i="1"/>
  <c r="G97" i="1"/>
  <c r="J97" i="1" s="1"/>
  <c r="J96" i="1"/>
  <c r="G96" i="1"/>
  <c r="G95" i="1"/>
  <c r="J95" i="1" s="1"/>
  <c r="G94" i="1"/>
  <c r="J94" i="1" s="1"/>
  <c r="G93" i="1"/>
  <c r="J93" i="1" s="1"/>
  <c r="G92" i="1"/>
  <c r="J92" i="1" s="1"/>
  <c r="J90" i="1" s="1"/>
  <c r="I90" i="1"/>
  <c r="H90" i="1"/>
  <c r="F90" i="1"/>
  <c r="E90" i="1"/>
  <c r="J88" i="1"/>
  <c r="G88" i="1"/>
  <c r="G87" i="1"/>
  <c r="J87" i="1" s="1"/>
  <c r="J86" i="1"/>
  <c r="J84" i="1" s="1"/>
  <c r="G86" i="1"/>
  <c r="I84" i="1"/>
  <c r="H84" i="1"/>
  <c r="G84" i="1"/>
  <c r="F84" i="1"/>
  <c r="E84" i="1"/>
  <c r="G82" i="1"/>
  <c r="J82" i="1" s="1"/>
  <c r="G81" i="1"/>
  <c r="J81" i="1" s="1"/>
  <c r="G80" i="1"/>
  <c r="J80" i="1" s="1"/>
  <c r="G79" i="1"/>
  <c r="J79" i="1" s="1"/>
  <c r="J78" i="1"/>
  <c r="G78" i="1"/>
  <c r="G77" i="1"/>
  <c r="J77" i="1" s="1"/>
  <c r="J76" i="1"/>
  <c r="G76" i="1"/>
  <c r="G75" i="1"/>
  <c r="J75" i="1" s="1"/>
  <c r="I73" i="1"/>
  <c r="H73" i="1"/>
  <c r="F73" i="1"/>
  <c r="E73" i="1"/>
  <c r="G71" i="1"/>
  <c r="J71" i="1" s="1"/>
  <c r="J70" i="1"/>
  <c r="G70" i="1"/>
  <c r="G69" i="1"/>
  <c r="J69" i="1" s="1"/>
  <c r="J67" i="1"/>
  <c r="G67" i="1"/>
  <c r="E67" i="1"/>
  <c r="G65" i="1"/>
  <c r="J65" i="1" s="1"/>
  <c r="J64" i="1"/>
  <c r="G64" i="1"/>
  <c r="G63" i="1"/>
  <c r="J63" i="1" s="1"/>
  <c r="J62" i="1"/>
  <c r="G62" i="1"/>
  <c r="G61" i="1"/>
  <c r="J61" i="1" s="1"/>
  <c r="J60" i="1"/>
  <c r="G60" i="1"/>
  <c r="G59" i="1"/>
  <c r="J59" i="1" s="1"/>
  <c r="J58" i="1"/>
  <c r="G58" i="1"/>
  <c r="G57" i="1"/>
  <c r="J57" i="1" s="1"/>
  <c r="J55" i="1"/>
  <c r="I55" i="1"/>
  <c r="H55" i="1"/>
  <c r="F55" i="1"/>
  <c r="E55" i="1"/>
  <c r="G53" i="1"/>
  <c r="J53" i="1" s="1"/>
  <c r="J52" i="1"/>
  <c r="G52" i="1"/>
  <c r="G51" i="1"/>
  <c r="J51" i="1" s="1"/>
  <c r="J50" i="1"/>
  <c r="G50" i="1"/>
  <c r="G49" i="1"/>
  <c r="J49" i="1" s="1"/>
  <c r="J48" i="1"/>
  <c r="G48" i="1"/>
  <c r="G47" i="1"/>
  <c r="J47" i="1" s="1"/>
  <c r="J46" i="1"/>
  <c r="J44" i="1" s="1"/>
  <c r="G46" i="1"/>
  <c r="G45" i="1"/>
  <c r="J45" i="1" s="1"/>
  <c r="I44" i="1"/>
  <c r="H44" i="1"/>
  <c r="F44" i="1"/>
  <c r="E44" i="1"/>
  <c r="G42" i="1"/>
  <c r="J42" i="1" s="1"/>
  <c r="J41" i="1"/>
  <c r="G41" i="1"/>
  <c r="G40" i="1"/>
  <c r="J40" i="1" s="1"/>
  <c r="J39" i="1"/>
  <c r="G39" i="1"/>
  <c r="G38" i="1"/>
  <c r="J38" i="1" s="1"/>
  <c r="J37" i="1"/>
  <c r="G37" i="1"/>
  <c r="G36" i="1"/>
  <c r="J36" i="1" s="1"/>
  <c r="J35" i="1"/>
  <c r="G35" i="1"/>
  <c r="G34" i="1"/>
  <c r="J34" i="1" s="1"/>
  <c r="J32" i="1" s="1"/>
  <c r="I32" i="1"/>
  <c r="H32" i="1"/>
  <c r="F32" i="1"/>
  <c r="E32" i="1"/>
  <c r="G30" i="1"/>
  <c r="J30" i="1" s="1"/>
  <c r="J29" i="1"/>
  <c r="G29" i="1"/>
  <c r="G28" i="1"/>
  <c r="J28" i="1" s="1"/>
  <c r="J27" i="1"/>
  <c r="G27" i="1"/>
  <c r="G26" i="1"/>
  <c r="J26" i="1" s="1"/>
  <c r="J25" i="1"/>
  <c r="G25" i="1"/>
  <c r="G24" i="1"/>
  <c r="J24" i="1" s="1"/>
  <c r="J23" i="1"/>
  <c r="G23" i="1"/>
  <c r="G22" i="1"/>
  <c r="J22" i="1" s="1"/>
  <c r="J20" i="1" s="1"/>
  <c r="I20" i="1"/>
  <c r="H20" i="1"/>
  <c r="G20" i="1"/>
  <c r="F20" i="1"/>
  <c r="E20" i="1"/>
  <c r="G18" i="1"/>
  <c r="J18" i="1" s="1"/>
  <c r="J17" i="1"/>
  <c r="G17" i="1"/>
  <c r="G16" i="1"/>
  <c r="J16" i="1" s="1"/>
  <c r="J15" i="1"/>
  <c r="G15" i="1"/>
  <c r="G14" i="1"/>
  <c r="J14" i="1" s="1"/>
  <c r="J13" i="1"/>
  <c r="G13" i="1"/>
  <c r="G12" i="1"/>
  <c r="J12" i="1" s="1"/>
  <c r="I11" i="1"/>
  <c r="H11" i="1"/>
  <c r="H10" i="1" s="1"/>
  <c r="H192" i="1" s="1"/>
  <c r="G11" i="1"/>
  <c r="F11" i="1"/>
  <c r="F10" i="1" s="1"/>
  <c r="F192" i="1" s="1"/>
  <c r="E11" i="1"/>
  <c r="I10" i="1"/>
  <c r="I192" i="1" s="1"/>
  <c r="E10" i="1"/>
  <c r="J73" i="1" l="1"/>
  <c r="J135" i="1"/>
  <c r="J11" i="1"/>
  <c r="J10" i="1" s="1"/>
  <c r="J123" i="1"/>
  <c r="G32" i="1"/>
  <c r="G73" i="1"/>
  <c r="G111" i="1"/>
  <c r="G135" i="1"/>
  <c r="J182" i="1"/>
  <c r="O10" i="1"/>
  <c r="J104" i="1"/>
  <c r="J101" i="1" s="1"/>
  <c r="J100" i="1" s="1"/>
  <c r="G123" i="1"/>
  <c r="G147" i="1"/>
  <c r="J168" i="1"/>
  <c r="G176" i="1"/>
  <c r="G55" i="1"/>
  <c r="G44" i="1"/>
  <c r="G10" i="1" s="1"/>
  <c r="G90" i="1"/>
  <c r="E100" i="1"/>
  <c r="E192" i="1" s="1"/>
  <c r="J126" i="1"/>
  <c r="J150" i="1"/>
  <c r="J147" i="1" s="1"/>
  <c r="G100" i="1" l="1"/>
  <c r="G192" i="1" s="1"/>
  <c r="J192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<sst xmlns="http://schemas.openxmlformats.org/spreadsheetml/2006/main" count="308" uniqueCount="163">
  <si>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</si>
  <si>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</si>
  <si>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</si>
  <si>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POR OBJETO DEL GASTO (CAPÍTULO Y CONCEPTO)</t>
  </si>
  <si>
    <t>DEL 1 DE ENERO AL 31 DE MARZO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</si>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</sst>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#;\ \(#\ ###\ ###\ ###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44" fontId="7" fillId="0" borderId="0" applyFont="0" applyFill="0" applyBorder="0" applyAlignment="0" applyProtection="0">
      <alignment vertical="top"/>
    </xf>
    <xf numFmtId="0" fontId="4" fillId="0" borderId="0"/>
    <xf numFmtId="0" fontId="1" fillId="0" borderId="0"/>
    <xf numFmtId="44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2" fillId="2" borderId="0" xfId="1" applyFont="1" applyFill="1" applyBorder="1" applyAlignment="1">
      <alignment horizontal="center" vertical="top"/>
    </xf>
    <xf numFmtId="0" fontId="3" fillId="0" borderId="0" xfId="2"/>
    <xf numFmtId="0" fontId="2" fillId="2" borderId="0" xfId="3" applyFont="1" applyFill="1" applyBorder="1" applyAlignment="1">
      <alignment horizontal="center" vertical="top" wrapText="1"/>
    </xf>
    <xf numFmtId="0" fontId="4" fillId="0" borderId="0" xfId="3" applyAlignment="1">
      <alignment vertical="top"/>
    </xf>
    <xf numFmtId="0" fontId="2" fillId="2" borderId="0" xfId="3" applyFont="1" applyFill="1" applyBorder="1" applyAlignment="1">
      <alignment horizontal="center" vertical="top" wrapText="1" readingOrder="1"/>
    </xf>
    <xf numFmtId="0" fontId="5" fillId="2" borderId="0" xfId="3" applyFont="1" applyFill="1" applyBorder="1" applyAlignment="1">
      <alignment horizontal="center" vertical="top"/>
    </xf>
    <xf numFmtId="0" fontId="5" fillId="2" borderId="0" xfId="3" applyFont="1" applyFill="1" applyBorder="1" applyAlignment="1">
      <alignment horizontal="center" vertical="top" wrapText="1" readingOrder="1"/>
    </xf>
    <xf numFmtId="0" fontId="6" fillId="3" borderId="1" xfId="3" applyFont="1" applyFill="1" applyBorder="1" applyAlignment="1">
      <alignment horizontal="center" vertical="center" wrapText="1" readingOrder="1"/>
    </xf>
    <xf numFmtId="0" fontId="6" fillId="3" borderId="2" xfId="3" applyFont="1" applyFill="1" applyBorder="1" applyAlignment="1">
      <alignment horizontal="center" vertical="center" wrapText="1" readingOrder="1"/>
    </xf>
    <xf numFmtId="164" fontId="6" fillId="3" borderId="2" xfId="3" applyNumberFormat="1" applyFont="1" applyFill="1" applyBorder="1" applyAlignment="1">
      <alignment horizontal="center" vertical="center" wrapText="1" readingOrder="1"/>
    </xf>
    <xf numFmtId="164" fontId="6" fillId="3" borderId="3" xfId="3" applyNumberFormat="1" applyFont="1" applyFill="1" applyBorder="1" applyAlignment="1">
      <alignment horizontal="center" vertical="top" wrapText="1" readingOrder="1"/>
    </xf>
    <xf numFmtId="0" fontId="6" fillId="3" borderId="4" xfId="3" applyFont="1" applyFill="1" applyBorder="1" applyAlignment="1">
      <alignment horizontal="center" vertical="center" wrapText="1" readingOrder="1"/>
    </xf>
    <xf numFmtId="0" fontId="6" fillId="3" borderId="5" xfId="3" applyFont="1" applyFill="1" applyBorder="1" applyAlignment="1">
      <alignment horizontal="center" vertical="center" wrapText="1" readingOrder="1"/>
    </xf>
    <xf numFmtId="164" fontId="6" fillId="3" borderId="5" xfId="3" applyNumberFormat="1" applyFont="1" applyFill="1" applyBorder="1" applyAlignment="1">
      <alignment horizontal="center" vertical="center" wrapText="1" readingOrder="1"/>
    </xf>
    <xf numFmtId="164" fontId="6" fillId="3" borderId="6" xfId="3" applyNumberFormat="1" applyFont="1" applyFill="1" applyBorder="1" applyAlignment="1">
      <alignment horizontal="center" vertical="top" wrapText="1" readingOrder="1"/>
    </xf>
    <xf numFmtId="0" fontId="4" fillId="0" borderId="0" xfId="3" applyBorder="1" applyAlignment="1">
      <alignment vertical="top"/>
    </xf>
    <xf numFmtId="164" fontId="7" fillId="0" borderId="0" xfId="4" applyNumberFormat="1" applyFont="1" applyFill="1" applyBorder="1" applyAlignment="1">
      <alignment horizontal="right" vertical="top"/>
    </xf>
    <xf numFmtId="0" fontId="8" fillId="0" borderId="0" xfId="3" applyFont="1" applyBorder="1" applyAlignment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7" fillId="0" borderId="0" xfId="3" applyFont="1" applyAlignment="1">
      <alignment vertical="top"/>
    </xf>
    <xf numFmtId="164" fontId="7" fillId="0" borderId="0" xfId="3" applyNumberFormat="1" applyFont="1" applyAlignment="1">
      <alignment vertical="top"/>
    </xf>
    <xf numFmtId="0" fontId="7" fillId="0" borderId="0" xfId="3" applyFont="1" applyBorder="1" applyAlignment="1">
      <alignment horizontal="left" vertical="top"/>
    </xf>
    <xf numFmtId="0" fontId="7" fillId="0" borderId="0" xfId="3" applyFont="1" applyBorder="1" applyAlignment="1">
      <alignment horizontal="left" vertical="top"/>
    </xf>
    <xf numFmtId="164" fontId="7" fillId="0" borderId="0" xfId="3" applyNumberFormat="1" applyFont="1" applyBorder="1" applyAlignment="1">
      <alignment vertical="top"/>
    </xf>
    <xf numFmtId="0" fontId="7" fillId="0" borderId="0" xfId="3" applyFont="1" applyBorder="1" applyAlignment="1">
      <alignment vertical="top"/>
    </xf>
    <xf numFmtId="0" fontId="7" fillId="0" borderId="0" xfId="3" applyFont="1" applyBorder="1" applyAlignment="1">
      <alignment horizontal="justify" vertical="top" wrapText="1"/>
    </xf>
    <xf numFmtId="165" fontId="4" fillId="0" borderId="0" xfId="3" applyNumberFormat="1" applyFont="1" applyBorder="1" applyAlignment="1">
      <alignment horizontal="right" vertical="top"/>
    </xf>
    <xf numFmtId="164" fontId="4" fillId="0" borderId="0" xfId="4" applyNumberFormat="1" applyFont="1" applyFill="1" applyBorder="1" applyAlignment="1">
      <alignment horizontal="right" vertical="top"/>
    </xf>
    <xf numFmtId="0" fontId="7" fillId="0" borderId="0" xfId="3" applyFont="1" applyBorder="1" applyAlignment="1">
      <alignment horizontal="justify" vertical="top"/>
    </xf>
    <xf numFmtId="0" fontId="4" fillId="0" borderId="0" xfId="3" applyFont="1" applyBorder="1" applyAlignment="1">
      <alignment vertical="top"/>
    </xf>
    <xf numFmtId="0" fontId="4" fillId="0" borderId="0" xfId="3" applyFont="1" applyBorder="1" applyAlignment="1">
      <alignment horizontal="left" vertical="top"/>
    </xf>
    <xf numFmtId="0" fontId="4" fillId="0" borderId="0" xfId="3" applyFont="1" applyBorder="1" applyAlignment="1">
      <alignment horizontal="left" vertical="top"/>
    </xf>
    <xf numFmtId="0" fontId="4" fillId="0" borderId="0" xfId="3" applyFont="1" applyBorder="1" applyAlignment="1">
      <alignment horizontal="justify" vertical="top" wrapText="1"/>
    </xf>
    <xf numFmtId="0" fontId="4" fillId="0" borderId="0" xfId="3" applyFont="1" applyBorder="1" applyAlignment="1">
      <alignment horizontal="justify" vertical="top"/>
    </xf>
    <xf numFmtId="0" fontId="4" fillId="0" borderId="0" xfId="3" applyFont="1" applyBorder="1" applyAlignment="1">
      <alignment horizontal="left" vertical="top" wrapText="1"/>
    </xf>
    <xf numFmtId="0" fontId="4" fillId="0" borderId="0" xfId="3" applyFont="1" applyAlignment="1">
      <alignment vertical="top"/>
    </xf>
    <xf numFmtId="0" fontId="4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horizontal="left" vertical="top"/>
    </xf>
    <xf numFmtId="0" fontId="4" fillId="0" borderId="0" xfId="3" applyFont="1" applyFill="1" applyBorder="1" applyAlignment="1">
      <alignment horizontal="justify" vertical="top"/>
    </xf>
    <xf numFmtId="0" fontId="4" fillId="0" borderId="0" xfId="3" applyFont="1" applyFill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0" xfId="3" applyFont="1" applyBorder="1" applyAlignment="1">
      <alignment horizontal="left" vertical="top"/>
    </xf>
    <xf numFmtId="164" fontId="9" fillId="0" borderId="0" xfId="4" applyNumberFormat="1" applyFont="1" applyFill="1" applyBorder="1" applyAlignment="1">
      <alignment horizontal="right" vertical="top"/>
    </xf>
    <xf numFmtId="0" fontId="9" fillId="0" borderId="0" xfId="3" applyFont="1" applyAlignment="1">
      <alignment vertical="top"/>
    </xf>
    <xf numFmtId="0" fontId="7" fillId="0" borderId="7" xfId="3" applyFont="1" applyBorder="1" applyAlignment="1">
      <alignment vertical="top"/>
    </xf>
    <xf numFmtId="0" fontId="7" fillId="0" borderId="7" xfId="3" applyFont="1" applyBorder="1" applyAlignment="1">
      <alignment horizontal="left" vertical="top"/>
    </xf>
    <xf numFmtId="164" fontId="7" fillId="0" borderId="7" xfId="4" applyNumberFormat="1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horizontal="right" vertical="top"/>
    </xf>
    <xf numFmtId="0" fontId="7" fillId="0" borderId="0" xfId="3" applyFont="1" applyBorder="1" applyAlignment="1">
      <alignment horizontal="left" vertical="top" wrapText="1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justify" vertical="top" wrapText="1"/>
    </xf>
    <xf numFmtId="0" fontId="7" fillId="0" borderId="0" xfId="3" applyFont="1" applyAlignment="1">
      <alignment horizontal="justify" vertical="top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left" vertical="top" wrapText="1"/>
    </xf>
    <xf numFmtId="0" fontId="8" fillId="0" borderId="8" xfId="3" applyFont="1" applyBorder="1" applyAlignment="1">
      <alignment horizontal="left" vertical="top" wrapText="1" readingOrder="1"/>
    </xf>
    <xf numFmtId="164" fontId="8" fillId="0" borderId="8" xfId="4" applyNumberFormat="1" applyFont="1" applyFill="1" applyBorder="1" applyAlignment="1">
      <alignment horizontal="right" vertical="top"/>
    </xf>
    <xf numFmtId="0" fontId="8" fillId="0" borderId="9" xfId="5" applyFont="1" applyBorder="1" applyAlignment="1">
      <alignment horizontal="left" vertical="top"/>
    </xf>
    <xf numFmtId="0" fontId="8" fillId="0" borderId="0" xfId="5" applyFont="1" applyBorder="1" applyAlignment="1">
      <alignment horizontal="left" vertical="top"/>
    </xf>
    <xf numFmtId="164" fontId="4" fillId="0" borderId="0" xfId="3" applyNumberFormat="1" applyAlignment="1">
      <alignment vertical="top"/>
    </xf>
    <xf numFmtId="0" fontId="8" fillId="0" borderId="0" xfId="1" applyFont="1" applyAlignment="1">
      <alignment horizontal="center" vertical="top"/>
    </xf>
    <xf numFmtId="0" fontId="8" fillId="0" borderId="0" xfId="6" applyFont="1" applyAlignment="1">
      <alignment horizontal="center"/>
    </xf>
    <xf numFmtId="44" fontId="0" fillId="0" borderId="0" xfId="7" applyNumberFormat="1" applyFont="1" applyAlignment="1"/>
  </cellXfs>
  <cellStyles count="8">
    <cellStyle name="Moneda 2" xfId="4"/>
    <cellStyle name="Moneda 3" xfId="7"/>
    <cellStyle name="Normal" xfId="0" builtinId="0"/>
    <cellStyle name="Normal 2" xfId="2"/>
    <cellStyle name="Normal 2 2" xfId="3"/>
    <cellStyle name="Normal 2 2 2" xfId="5"/>
    <cellStyle name="Normal 20 2" xfId="6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2" name="CuadroTexto 1"/>
        <xdr:cNvSpPr txBox="1"/>
      </xdr:nvSpPr>
      <xdr:spPr>
        <a:xfrm>
          <a:off x="89535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3" name="CuadroTexto 1"/>
        <xdr:cNvSpPr txBox="1"/>
      </xdr:nvSpPr>
      <xdr:spPr>
        <a:xfrm>
          <a:off x="89535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4"/>
  <sheetViews>
    <sheetView showGridLines="0" tabSelected="1" workbookViewId="0">
      <selection sqref="A1:J193"/>
    </sheetView>
  </sheetViews>
  <sheetFormatPr baseColWidth="10" defaultRowHeight="15" x14ac:dyDescent="0.25"/>
  <cols>
    <col min="1" max="1" width="3" style="4" customWidth="1"/>
    <col min="2" max="2" width="3.28515625" style="4" customWidth="1"/>
    <col min="3" max="3" width="22" style="4" customWidth="1"/>
    <col min="4" max="4" width="18.7109375" style="4" customWidth="1"/>
    <col min="5" max="10" width="17.28515625" style="59" customWidth="1"/>
    <col min="14" max="14" width="13.28515625" bestFit="1" customWidth="1"/>
  </cols>
  <sheetData>
    <row r="1" spans="1:15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5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5" s="4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5" s="4" customFormat="1" ht="12.75" customHeight="1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spans="1:15" s="4" customFormat="1" ht="12.75" customHeight="1" x14ac:dyDescent="0.25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</row>
    <row r="6" spans="1:15" s="4" customFormat="1" ht="12.75" customHeight="1" x14ac:dyDescent="0.25">
      <c r="A6" s="7" t="s">
        <v>5</v>
      </c>
      <c r="B6" s="7"/>
      <c r="C6" s="7"/>
      <c r="D6" s="7"/>
      <c r="E6" s="7"/>
      <c r="F6" s="7"/>
      <c r="G6" s="7"/>
      <c r="H6" s="7"/>
      <c r="I6" s="7"/>
      <c r="J6" s="7"/>
    </row>
    <row r="7" spans="1:15" s="4" customFormat="1" ht="12.75" customHeight="1" x14ac:dyDescent="0.25">
      <c r="A7" s="8" t="s">
        <v>6</v>
      </c>
      <c r="B7" s="9"/>
      <c r="C7" s="9"/>
      <c r="D7" s="9"/>
      <c r="E7" s="10" t="s">
        <v>7</v>
      </c>
      <c r="F7" s="10"/>
      <c r="G7" s="10"/>
      <c r="H7" s="10"/>
      <c r="I7" s="10"/>
      <c r="J7" s="11" t="s">
        <v>8</v>
      </c>
    </row>
    <row r="8" spans="1:15" s="4" customFormat="1" ht="25.5" customHeight="1" x14ac:dyDescent="0.25">
      <c r="A8" s="12"/>
      <c r="B8" s="13"/>
      <c r="C8" s="13"/>
      <c r="D8" s="13"/>
      <c r="E8" s="14" t="s">
        <v>9</v>
      </c>
      <c r="F8" s="14" t="s">
        <v>10</v>
      </c>
      <c r="G8" s="14" t="s">
        <v>11</v>
      </c>
      <c r="H8" s="14" t="s">
        <v>12</v>
      </c>
      <c r="I8" s="14" t="s">
        <v>13</v>
      </c>
      <c r="J8" s="15"/>
    </row>
    <row r="9" spans="1:15" s="4" customFormat="1" ht="3" customHeight="1" x14ac:dyDescent="0.25">
      <c r="A9" s="16"/>
      <c r="B9" s="16"/>
      <c r="C9" s="16"/>
      <c r="D9" s="16"/>
      <c r="E9" s="17"/>
      <c r="F9" s="17"/>
      <c r="G9" s="17"/>
      <c r="H9" s="17"/>
      <c r="I9" s="17"/>
      <c r="J9" s="17"/>
    </row>
    <row r="10" spans="1:15" s="20" customFormat="1" ht="12.75" hidden="1" customHeight="1" x14ac:dyDescent="0.25">
      <c r="A10" s="18" t="s">
        <v>14</v>
      </c>
      <c r="B10" s="18"/>
      <c r="C10" s="18"/>
      <c r="D10" s="18"/>
      <c r="E10" s="19">
        <f>SUM(E11,E20,E32,E44,E55,E67,E73,E84,E90)</f>
        <v>4452035738</v>
      </c>
      <c r="F10" s="19">
        <f t="shared" ref="F10:J10" si="0">SUM(F11,F20,F32,F44,F55,F67,F73,F84,F90)</f>
        <v>0</v>
      </c>
      <c r="G10" s="19">
        <f>SUM(G11,G20,G32,G44,G55,G67,G73,G84,G90)</f>
        <v>4452035738</v>
      </c>
      <c r="H10" s="19">
        <f t="shared" si="0"/>
        <v>708011344</v>
      </c>
      <c r="I10" s="19">
        <f t="shared" si="0"/>
        <v>621952515</v>
      </c>
      <c r="J10" s="19">
        <f t="shared" si="0"/>
        <v>3744024394</v>
      </c>
      <c r="N10" s="19">
        <v>3034197754</v>
      </c>
      <c r="O10" s="21">
        <f>I10-N10</f>
        <v>-2412245239</v>
      </c>
    </row>
    <row r="11" spans="1:15" s="20" customFormat="1" ht="12.75" hidden="1" customHeight="1" x14ac:dyDescent="0.25">
      <c r="A11" s="22" t="s">
        <v>15</v>
      </c>
      <c r="B11" s="23" t="s">
        <v>16</v>
      </c>
      <c r="C11" s="23"/>
      <c r="D11" s="23"/>
      <c r="E11" s="24">
        <f>SUM(E12:E18)</f>
        <v>781179248</v>
      </c>
      <c r="F11" s="24">
        <f t="shared" ref="F11:J11" si="1">SUM(F12:F18)</f>
        <v>0</v>
      </c>
      <c r="G11" s="24">
        <f>SUM(G12:G18)</f>
        <v>781179248</v>
      </c>
      <c r="H11" s="24">
        <f t="shared" si="1"/>
        <v>143934833</v>
      </c>
      <c r="I11" s="24">
        <f t="shared" si="1"/>
        <v>121266266</v>
      </c>
      <c r="J11" s="24">
        <f t="shared" si="1"/>
        <v>637244415</v>
      </c>
    </row>
    <row r="12" spans="1:15" s="20" customFormat="1" ht="25.5" hidden="1" customHeight="1" x14ac:dyDescent="0.25">
      <c r="A12" s="25"/>
      <c r="B12" s="22" t="s">
        <v>17</v>
      </c>
      <c r="C12" s="26" t="s">
        <v>18</v>
      </c>
      <c r="D12" s="26"/>
      <c r="E12" s="27">
        <v>183087647</v>
      </c>
      <c r="F12" s="27">
        <v>-657938</v>
      </c>
      <c r="G12" s="28">
        <f t="shared" ref="G12:G18" si="2">SUM(E12:F12)</f>
        <v>182429709</v>
      </c>
      <c r="H12" s="27">
        <v>44357837</v>
      </c>
      <c r="I12" s="27">
        <v>44357837</v>
      </c>
      <c r="J12" s="24">
        <f t="shared" ref="J12:J18" si="3">SUM(G12-H12)</f>
        <v>138071872</v>
      </c>
    </row>
    <row r="13" spans="1:15" s="20" customFormat="1" ht="25.5" hidden="1" customHeight="1" x14ac:dyDescent="0.25">
      <c r="A13" s="25"/>
      <c r="B13" s="22" t="s">
        <v>19</v>
      </c>
      <c r="C13" s="26" t="s">
        <v>20</v>
      </c>
      <c r="D13" s="26"/>
      <c r="E13" s="27">
        <v>25305609</v>
      </c>
      <c r="F13" s="27">
        <v>3551607</v>
      </c>
      <c r="G13" s="28">
        <f t="shared" si="2"/>
        <v>28857216</v>
      </c>
      <c r="H13" s="27">
        <v>5875562</v>
      </c>
      <c r="I13" s="27">
        <v>3866450</v>
      </c>
      <c r="J13" s="24">
        <f t="shared" si="3"/>
        <v>22981654</v>
      </c>
    </row>
    <row r="14" spans="1:15" s="20" customFormat="1" ht="12.75" hidden="1" customHeight="1" x14ac:dyDescent="0.25">
      <c r="A14" s="25"/>
      <c r="B14" s="22" t="s">
        <v>21</v>
      </c>
      <c r="C14" s="29" t="s">
        <v>22</v>
      </c>
      <c r="D14" s="29"/>
      <c r="E14" s="27">
        <v>317890109</v>
      </c>
      <c r="F14" s="27">
        <v>5338568</v>
      </c>
      <c r="G14" s="28">
        <f t="shared" si="2"/>
        <v>323228677</v>
      </c>
      <c r="H14" s="27">
        <v>58350771</v>
      </c>
      <c r="I14" s="27">
        <v>58350771</v>
      </c>
      <c r="J14" s="24">
        <f t="shared" si="3"/>
        <v>264877906</v>
      </c>
    </row>
    <row r="15" spans="1:15" s="20" customFormat="1" ht="12.75" hidden="1" customHeight="1" x14ac:dyDescent="0.25">
      <c r="A15" s="25"/>
      <c r="B15" s="22" t="s">
        <v>23</v>
      </c>
      <c r="C15" s="29" t="s">
        <v>24</v>
      </c>
      <c r="D15" s="29"/>
      <c r="E15" s="27">
        <v>108310045</v>
      </c>
      <c r="F15" s="27">
        <v>-1343712</v>
      </c>
      <c r="G15" s="28">
        <f t="shared" si="2"/>
        <v>106966333</v>
      </c>
      <c r="H15" s="27">
        <v>21596324</v>
      </c>
      <c r="I15" s="27">
        <v>1103511</v>
      </c>
      <c r="J15" s="24">
        <f t="shared" si="3"/>
        <v>85370009</v>
      </c>
    </row>
    <row r="16" spans="1:15" s="20" customFormat="1" ht="12.75" hidden="1" customHeight="1" x14ac:dyDescent="0.25">
      <c r="A16" s="25"/>
      <c r="B16" s="22" t="s">
        <v>25</v>
      </c>
      <c r="C16" s="29" t="s">
        <v>26</v>
      </c>
      <c r="D16" s="29"/>
      <c r="E16" s="27">
        <v>78399824</v>
      </c>
      <c r="F16" s="27">
        <v>649310</v>
      </c>
      <c r="G16" s="28">
        <f t="shared" si="2"/>
        <v>79049134</v>
      </c>
      <c r="H16" s="27">
        <v>10743009</v>
      </c>
      <c r="I16" s="27">
        <v>10576367</v>
      </c>
      <c r="J16" s="24">
        <f t="shared" si="3"/>
        <v>68306125</v>
      </c>
    </row>
    <row r="17" spans="1:10" s="20" customFormat="1" ht="12.75" hidden="1" customHeight="1" x14ac:dyDescent="0.25">
      <c r="A17" s="25"/>
      <c r="B17" s="22" t="s">
        <v>27</v>
      </c>
      <c r="C17" s="29" t="s">
        <v>28</v>
      </c>
      <c r="D17" s="29"/>
      <c r="E17" s="27">
        <v>34696948</v>
      </c>
      <c r="F17" s="27">
        <v>-9327848</v>
      </c>
      <c r="G17" s="28">
        <f t="shared" si="2"/>
        <v>25369100</v>
      </c>
      <c r="H17" s="30">
        <v>0</v>
      </c>
      <c r="I17" s="30">
        <v>0</v>
      </c>
      <c r="J17" s="24">
        <f t="shared" si="3"/>
        <v>25369100</v>
      </c>
    </row>
    <row r="18" spans="1:10" s="20" customFormat="1" ht="12.75" hidden="1" customHeight="1" x14ac:dyDescent="0.25">
      <c r="A18" s="25"/>
      <c r="B18" s="22" t="s">
        <v>29</v>
      </c>
      <c r="C18" s="29" t="s">
        <v>30</v>
      </c>
      <c r="D18" s="29"/>
      <c r="E18" s="27">
        <v>33489066</v>
      </c>
      <c r="F18" s="27">
        <v>1790013</v>
      </c>
      <c r="G18" s="28">
        <f t="shared" si="2"/>
        <v>35279079</v>
      </c>
      <c r="H18" s="27">
        <v>3011330</v>
      </c>
      <c r="I18" s="27">
        <v>3011330</v>
      </c>
      <c r="J18" s="24">
        <f t="shared" si="3"/>
        <v>32267749</v>
      </c>
    </row>
    <row r="19" spans="1:10" s="20" customFormat="1" ht="3" hidden="1" customHeight="1" x14ac:dyDescent="0.25">
      <c r="A19" s="25"/>
      <c r="B19" s="22"/>
      <c r="C19" s="22"/>
      <c r="D19" s="22"/>
      <c r="E19" s="24"/>
      <c r="F19" s="17"/>
      <c r="G19" s="17"/>
      <c r="H19" s="17"/>
      <c r="I19" s="17"/>
      <c r="J19" s="24"/>
    </row>
    <row r="20" spans="1:10" s="20" customFormat="1" ht="12.75" hidden="1" customHeight="1" x14ac:dyDescent="0.25">
      <c r="A20" s="31" t="s">
        <v>31</v>
      </c>
      <c r="B20" s="32" t="s">
        <v>32</v>
      </c>
      <c r="C20" s="32"/>
      <c r="D20" s="32"/>
      <c r="E20" s="24">
        <f t="shared" ref="E20:J20" si="4">SUM(E22:E30)</f>
        <v>362916530</v>
      </c>
      <c r="F20" s="24">
        <f t="shared" si="4"/>
        <v>-16445</v>
      </c>
      <c r="G20" s="24">
        <f t="shared" si="4"/>
        <v>362900085</v>
      </c>
      <c r="H20" s="24">
        <f t="shared" si="4"/>
        <v>51307959</v>
      </c>
      <c r="I20" s="24">
        <f t="shared" si="4"/>
        <v>5635617</v>
      </c>
      <c r="J20" s="24">
        <f t="shared" si="4"/>
        <v>311592126</v>
      </c>
    </row>
    <row r="21" spans="1:10" s="20" customFormat="1" ht="3" hidden="1" customHeight="1" x14ac:dyDescent="0.25">
      <c r="A21" s="30"/>
      <c r="B21" s="30"/>
      <c r="C21" s="30"/>
      <c r="D21" s="30"/>
      <c r="E21" s="24"/>
      <c r="F21" s="17"/>
      <c r="G21" s="17"/>
      <c r="H21" s="17"/>
      <c r="I21" s="17"/>
      <c r="J21" s="24"/>
    </row>
    <row r="22" spans="1:10" s="20" customFormat="1" ht="25.5" hidden="1" customHeight="1" x14ac:dyDescent="0.25">
      <c r="A22" s="30"/>
      <c r="B22" s="31" t="s">
        <v>33</v>
      </c>
      <c r="C22" s="33" t="s">
        <v>34</v>
      </c>
      <c r="D22" s="33"/>
      <c r="E22" s="24">
        <v>4366574</v>
      </c>
      <c r="F22" s="17">
        <v>-6404</v>
      </c>
      <c r="G22" s="17">
        <f t="shared" ref="G22:G30" si="5">SUM(E22:F22)</f>
        <v>4360170</v>
      </c>
      <c r="H22" s="17">
        <v>36132</v>
      </c>
      <c r="I22" s="17">
        <v>34756</v>
      </c>
      <c r="J22" s="24">
        <f t="shared" ref="J22:J30" si="6">SUM(G22-H22)</f>
        <v>4324038</v>
      </c>
    </row>
    <row r="23" spans="1:10" s="20" customFormat="1" ht="12.75" hidden="1" customHeight="1" x14ac:dyDescent="0.25">
      <c r="A23" s="30"/>
      <c r="B23" s="31" t="s">
        <v>35</v>
      </c>
      <c r="C23" s="34" t="s">
        <v>36</v>
      </c>
      <c r="D23" s="34"/>
      <c r="E23" s="24">
        <v>6476834</v>
      </c>
      <c r="F23" s="17">
        <v>1797828</v>
      </c>
      <c r="G23" s="17">
        <f t="shared" si="5"/>
        <v>8274662</v>
      </c>
      <c r="H23" s="17">
        <v>2296029</v>
      </c>
      <c r="I23" s="17">
        <v>93313</v>
      </c>
      <c r="J23" s="24">
        <f t="shared" si="6"/>
        <v>5978633</v>
      </c>
    </row>
    <row r="24" spans="1:10" s="20" customFormat="1" ht="25.5" hidden="1" customHeight="1" x14ac:dyDescent="0.25">
      <c r="A24" s="30"/>
      <c r="B24" s="31" t="s">
        <v>37</v>
      </c>
      <c r="C24" s="33" t="s">
        <v>38</v>
      </c>
      <c r="D24" s="33"/>
      <c r="E24" s="24">
        <v>0</v>
      </c>
      <c r="F24" s="17">
        <v>0</v>
      </c>
      <c r="G24" s="17">
        <f t="shared" si="5"/>
        <v>0</v>
      </c>
      <c r="H24" s="17">
        <v>0</v>
      </c>
      <c r="I24" s="17">
        <v>0</v>
      </c>
      <c r="J24" s="24">
        <f t="shared" si="6"/>
        <v>0</v>
      </c>
    </row>
    <row r="25" spans="1:10" s="20" customFormat="1" ht="25.5" hidden="1" customHeight="1" x14ac:dyDescent="0.25">
      <c r="A25" s="30"/>
      <c r="B25" s="31" t="s">
        <v>39</v>
      </c>
      <c r="C25" s="33" t="s">
        <v>40</v>
      </c>
      <c r="D25" s="33"/>
      <c r="E25" s="24">
        <v>2268115</v>
      </c>
      <c r="F25" s="17">
        <v>167593</v>
      </c>
      <c r="G25" s="17">
        <f t="shared" si="5"/>
        <v>2435708</v>
      </c>
      <c r="H25" s="17">
        <v>99396</v>
      </c>
      <c r="I25" s="17">
        <v>99396</v>
      </c>
      <c r="J25" s="24">
        <f t="shared" si="6"/>
        <v>2336312</v>
      </c>
    </row>
    <row r="26" spans="1:10" s="20" customFormat="1" ht="25.5" hidden="1" customHeight="1" x14ac:dyDescent="0.25">
      <c r="A26" s="30"/>
      <c r="B26" s="31" t="s">
        <v>41</v>
      </c>
      <c r="C26" s="33" t="s">
        <v>42</v>
      </c>
      <c r="D26" s="33"/>
      <c r="E26" s="24">
        <v>344218697</v>
      </c>
      <c r="F26" s="17">
        <v>-2002709</v>
      </c>
      <c r="G26" s="17">
        <f t="shared" si="5"/>
        <v>342215988</v>
      </c>
      <c r="H26" s="17">
        <v>48573925</v>
      </c>
      <c r="I26" s="17">
        <v>5111970</v>
      </c>
      <c r="J26" s="24">
        <f t="shared" si="6"/>
        <v>293642063</v>
      </c>
    </row>
    <row r="27" spans="1:10" s="20" customFormat="1" ht="12.75" hidden="1" customHeight="1" x14ac:dyDescent="0.25">
      <c r="A27" s="30"/>
      <c r="B27" s="31" t="s">
        <v>43</v>
      </c>
      <c r="C27" s="33" t="s">
        <v>44</v>
      </c>
      <c r="D27" s="33"/>
      <c r="E27" s="24">
        <v>1948308</v>
      </c>
      <c r="F27" s="17">
        <v>-3904</v>
      </c>
      <c r="G27" s="17">
        <f t="shared" si="5"/>
        <v>1944404</v>
      </c>
      <c r="H27" s="17">
        <v>226747</v>
      </c>
      <c r="I27" s="17">
        <v>220452</v>
      </c>
      <c r="J27" s="24">
        <f t="shared" si="6"/>
        <v>1717657</v>
      </c>
    </row>
    <row r="28" spans="1:10" s="20" customFormat="1" ht="25.5" hidden="1" customHeight="1" x14ac:dyDescent="0.25">
      <c r="A28" s="30"/>
      <c r="B28" s="31" t="s">
        <v>45</v>
      </c>
      <c r="C28" s="33" t="s">
        <v>46</v>
      </c>
      <c r="D28" s="33"/>
      <c r="E28" s="24">
        <v>1984138</v>
      </c>
      <c r="F28" s="17">
        <v>0</v>
      </c>
      <c r="G28" s="17">
        <f t="shared" si="5"/>
        <v>1984138</v>
      </c>
      <c r="H28" s="17">
        <v>12905</v>
      </c>
      <c r="I28" s="17">
        <v>12905</v>
      </c>
      <c r="J28" s="24">
        <f t="shared" si="6"/>
        <v>1971233</v>
      </c>
    </row>
    <row r="29" spans="1:10" s="20" customFormat="1" ht="12.75" hidden="1" customHeight="1" x14ac:dyDescent="0.25">
      <c r="A29" s="30"/>
      <c r="B29" s="31" t="s">
        <v>47</v>
      </c>
      <c r="C29" s="34" t="s">
        <v>48</v>
      </c>
      <c r="D29" s="34"/>
      <c r="E29" s="24">
        <v>0</v>
      </c>
      <c r="F29" s="17">
        <v>0</v>
      </c>
      <c r="G29" s="17">
        <f t="shared" si="5"/>
        <v>0</v>
      </c>
      <c r="H29" s="17">
        <v>0</v>
      </c>
      <c r="I29" s="17">
        <v>0</v>
      </c>
      <c r="J29" s="24">
        <f t="shared" si="6"/>
        <v>0</v>
      </c>
    </row>
    <row r="30" spans="1:10" s="20" customFormat="1" ht="25.5" hidden="1" customHeight="1" x14ac:dyDescent="0.25">
      <c r="A30" s="30"/>
      <c r="B30" s="31" t="s">
        <v>49</v>
      </c>
      <c r="C30" s="33" t="s">
        <v>50</v>
      </c>
      <c r="D30" s="33"/>
      <c r="E30" s="24">
        <v>1653864</v>
      </c>
      <c r="F30" s="17">
        <v>31151</v>
      </c>
      <c r="G30" s="17">
        <f t="shared" si="5"/>
        <v>1685015</v>
      </c>
      <c r="H30" s="17">
        <v>62825</v>
      </c>
      <c r="I30" s="17">
        <v>62825</v>
      </c>
      <c r="J30" s="24">
        <f t="shared" si="6"/>
        <v>1622190</v>
      </c>
    </row>
    <row r="31" spans="1:10" s="20" customFormat="1" ht="3" hidden="1" customHeight="1" x14ac:dyDescent="0.25">
      <c r="A31" s="30"/>
      <c r="B31" s="31"/>
      <c r="C31" s="35"/>
      <c r="D31" s="35"/>
      <c r="E31" s="24"/>
      <c r="F31" s="17"/>
      <c r="G31" s="17"/>
      <c r="H31" s="17"/>
      <c r="I31" s="17"/>
      <c r="J31" s="24"/>
    </row>
    <row r="32" spans="1:10" s="20" customFormat="1" ht="12.75" hidden="1" customHeight="1" x14ac:dyDescent="0.25">
      <c r="A32" s="31" t="s">
        <v>51</v>
      </c>
      <c r="B32" s="32" t="s">
        <v>52</v>
      </c>
      <c r="C32" s="32"/>
      <c r="D32" s="32"/>
      <c r="E32" s="24">
        <f t="shared" ref="E32:J32" si="7">SUM(E34:E42)</f>
        <v>316401776</v>
      </c>
      <c r="F32" s="24">
        <f t="shared" si="7"/>
        <v>16534</v>
      </c>
      <c r="G32" s="24">
        <f t="shared" si="7"/>
        <v>316418310</v>
      </c>
      <c r="H32" s="24">
        <f t="shared" si="7"/>
        <v>34848380</v>
      </c>
      <c r="I32" s="24">
        <f t="shared" si="7"/>
        <v>17602634</v>
      </c>
      <c r="J32" s="24">
        <f t="shared" si="7"/>
        <v>281569930</v>
      </c>
    </row>
    <row r="33" spans="1:10" s="20" customFormat="1" ht="3" hidden="1" customHeight="1" x14ac:dyDescent="0.25">
      <c r="A33" s="30"/>
      <c r="B33" s="30"/>
      <c r="C33" s="30"/>
      <c r="D33" s="30"/>
      <c r="E33" s="24"/>
      <c r="F33" s="17"/>
      <c r="G33" s="17"/>
      <c r="H33" s="17"/>
      <c r="I33" s="17"/>
      <c r="J33" s="24"/>
    </row>
    <row r="34" spans="1:10" s="20" customFormat="1" ht="12.75" hidden="1" customHeight="1" x14ac:dyDescent="0.25">
      <c r="A34" s="30"/>
      <c r="B34" s="31" t="s">
        <v>53</v>
      </c>
      <c r="C34" s="34" t="s">
        <v>54</v>
      </c>
      <c r="D34" s="34"/>
      <c r="E34" s="24">
        <v>22102116</v>
      </c>
      <c r="F34" s="28">
        <v>-211711</v>
      </c>
      <c r="G34" s="28">
        <f t="shared" ref="G34:G42" si="8">SUM(E34:F34)</f>
        <v>21890405</v>
      </c>
      <c r="H34" s="28">
        <v>2726728</v>
      </c>
      <c r="I34" s="28">
        <v>2673651</v>
      </c>
      <c r="J34" s="24">
        <f t="shared" ref="J34:J42" si="9">SUM(G34-H34)</f>
        <v>19163677</v>
      </c>
    </row>
    <row r="35" spans="1:10" s="20" customFormat="1" ht="12.75" hidden="1" customHeight="1" x14ac:dyDescent="0.25">
      <c r="A35" s="30"/>
      <c r="B35" s="31" t="s">
        <v>55</v>
      </c>
      <c r="C35" s="34" t="s">
        <v>56</v>
      </c>
      <c r="D35" s="34"/>
      <c r="E35" s="24">
        <v>8947105</v>
      </c>
      <c r="F35" s="28">
        <v>25693</v>
      </c>
      <c r="G35" s="28">
        <f t="shared" si="8"/>
        <v>8972798</v>
      </c>
      <c r="H35" s="28">
        <v>802660</v>
      </c>
      <c r="I35" s="28">
        <v>401632</v>
      </c>
      <c r="J35" s="24">
        <f t="shared" si="9"/>
        <v>8170138</v>
      </c>
    </row>
    <row r="36" spans="1:10" s="20" customFormat="1" ht="25.5" hidden="1" customHeight="1" x14ac:dyDescent="0.25">
      <c r="A36" s="30"/>
      <c r="B36" s="31" t="s">
        <v>57</v>
      </c>
      <c r="C36" s="33" t="s">
        <v>58</v>
      </c>
      <c r="D36" s="33"/>
      <c r="E36" s="24">
        <v>196147106</v>
      </c>
      <c r="F36" s="28">
        <v>67256</v>
      </c>
      <c r="G36" s="28">
        <f t="shared" si="8"/>
        <v>196214362</v>
      </c>
      <c r="H36" s="28">
        <v>23622463</v>
      </c>
      <c r="I36" s="28">
        <v>9913618</v>
      </c>
      <c r="J36" s="24">
        <f t="shared" si="9"/>
        <v>172591899</v>
      </c>
    </row>
    <row r="37" spans="1:10" s="20" customFormat="1" ht="12.75" hidden="1" customHeight="1" x14ac:dyDescent="0.25">
      <c r="A37" s="30"/>
      <c r="B37" s="31" t="s">
        <v>59</v>
      </c>
      <c r="C37" s="34" t="s">
        <v>60</v>
      </c>
      <c r="D37" s="34"/>
      <c r="E37" s="24">
        <v>9170855</v>
      </c>
      <c r="F37" s="28">
        <v>-3000</v>
      </c>
      <c r="G37" s="28">
        <f t="shared" si="8"/>
        <v>9167855</v>
      </c>
      <c r="H37" s="28">
        <v>691154</v>
      </c>
      <c r="I37" s="28">
        <v>617623</v>
      </c>
      <c r="J37" s="24">
        <f t="shared" si="9"/>
        <v>8476701</v>
      </c>
    </row>
    <row r="38" spans="1:10" s="20" customFormat="1" ht="25.5" hidden="1" customHeight="1" x14ac:dyDescent="0.25">
      <c r="A38" s="30"/>
      <c r="B38" s="31" t="s">
        <v>61</v>
      </c>
      <c r="C38" s="33" t="s">
        <v>62</v>
      </c>
      <c r="D38" s="33"/>
      <c r="E38" s="24">
        <v>49419452</v>
      </c>
      <c r="F38" s="28">
        <v>85552</v>
      </c>
      <c r="G38" s="28">
        <f t="shared" si="8"/>
        <v>49505004</v>
      </c>
      <c r="H38" s="28">
        <v>4422846</v>
      </c>
      <c r="I38" s="28">
        <v>1506092</v>
      </c>
      <c r="J38" s="24">
        <f t="shared" si="9"/>
        <v>45082158</v>
      </c>
    </row>
    <row r="39" spans="1:10" s="20" customFormat="1" ht="12.75" hidden="1" customHeight="1" x14ac:dyDescent="0.25">
      <c r="A39" s="30"/>
      <c r="B39" s="31" t="s">
        <v>63</v>
      </c>
      <c r="C39" s="34" t="s">
        <v>64</v>
      </c>
      <c r="D39" s="34"/>
      <c r="E39" s="24">
        <v>627419</v>
      </c>
      <c r="F39" s="28">
        <v>0</v>
      </c>
      <c r="G39" s="28">
        <f t="shared" si="8"/>
        <v>627419</v>
      </c>
      <c r="H39" s="28">
        <v>50899</v>
      </c>
      <c r="I39" s="28">
        <v>50000</v>
      </c>
      <c r="J39" s="24">
        <f t="shared" si="9"/>
        <v>576520</v>
      </c>
    </row>
    <row r="40" spans="1:10" s="20" customFormat="1" ht="12.75" hidden="1" customHeight="1" x14ac:dyDescent="0.25">
      <c r="A40" s="30"/>
      <c r="B40" s="31" t="s">
        <v>65</v>
      </c>
      <c r="C40" s="34" t="s">
        <v>66</v>
      </c>
      <c r="D40" s="34"/>
      <c r="E40" s="24">
        <v>3172534</v>
      </c>
      <c r="F40" s="28">
        <v>57851</v>
      </c>
      <c r="G40" s="28">
        <f t="shared" si="8"/>
        <v>3230385</v>
      </c>
      <c r="H40" s="28">
        <v>223985</v>
      </c>
      <c r="I40" s="28">
        <v>206318</v>
      </c>
      <c r="J40" s="24">
        <f t="shared" si="9"/>
        <v>3006400</v>
      </c>
    </row>
    <row r="41" spans="1:10" s="20" customFormat="1" ht="12.75" hidden="1" customHeight="1" x14ac:dyDescent="0.25">
      <c r="A41" s="30"/>
      <c r="B41" s="31" t="s">
        <v>67</v>
      </c>
      <c r="C41" s="34" t="s">
        <v>68</v>
      </c>
      <c r="D41" s="34"/>
      <c r="E41" s="24">
        <v>1547847</v>
      </c>
      <c r="F41" s="28">
        <v>0</v>
      </c>
      <c r="G41" s="28">
        <f t="shared" si="8"/>
        <v>1547847</v>
      </c>
      <c r="H41" s="28">
        <v>14980</v>
      </c>
      <c r="I41" s="28">
        <v>9538</v>
      </c>
      <c r="J41" s="24">
        <f t="shared" si="9"/>
        <v>1532867</v>
      </c>
    </row>
    <row r="42" spans="1:10" s="20" customFormat="1" ht="12.75" hidden="1" customHeight="1" x14ac:dyDescent="0.25">
      <c r="A42" s="30"/>
      <c r="B42" s="31" t="s">
        <v>69</v>
      </c>
      <c r="C42" s="34" t="s">
        <v>70</v>
      </c>
      <c r="D42" s="34"/>
      <c r="E42" s="24">
        <v>25267342</v>
      </c>
      <c r="F42" s="17">
        <v>-5107</v>
      </c>
      <c r="G42" s="17">
        <f t="shared" si="8"/>
        <v>25262235</v>
      </c>
      <c r="H42" s="17">
        <v>2292665</v>
      </c>
      <c r="I42" s="17">
        <v>2224162</v>
      </c>
      <c r="J42" s="24">
        <f t="shared" si="9"/>
        <v>22969570</v>
      </c>
    </row>
    <row r="43" spans="1:10" s="20" customFormat="1" ht="3" hidden="1" customHeight="1" x14ac:dyDescent="0.25">
      <c r="A43" s="30"/>
      <c r="B43" s="31"/>
      <c r="C43" s="31"/>
      <c r="D43" s="31"/>
      <c r="E43" s="24"/>
      <c r="F43" s="17"/>
      <c r="G43" s="17"/>
      <c r="H43" s="17"/>
      <c r="I43" s="17"/>
      <c r="J43" s="28"/>
    </row>
    <row r="44" spans="1:10" s="36" customFormat="1" ht="25.5" hidden="1" customHeight="1" x14ac:dyDescent="0.25">
      <c r="A44" s="31" t="s">
        <v>71</v>
      </c>
      <c r="B44" s="33" t="s">
        <v>72</v>
      </c>
      <c r="C44" s="33"/>
      <c r="D44" s="33"/>
      <c r="E44" s="24">
        <f>SUM(E45:E53)</f>
        <v>2520734220</v>
      </c>
      <c r="F44" s="24">
        <f t="shared" ref="F44:J44" si="10">SUM(F45:F53)</f>
        <v>-89</v>
      </c>
      <c r="G44" s="24">
        <f>SUM(G45:G53)</f>
        <v>2520734131</v>
      </c>
      <c r="H44" s="24">
        <f t="shared" si="10"/>
        <v>435177172</v>
      </c>
      <c r="I44" s="24">
        <f t="shared" si="10"/>
        <v>434704998</v>
      </c>
      <c r="J44" s="24">
        <f t="shared" si="10"/>
        <v>2085556959</v>
      </c>
    </row>
    <row r="45" spans="1:10" s="36" customFormat="1" ht="25.5" hidden="1" customHeight="1" x14ac:dyDescent="0.25">
      <c r="A45" s="30"/>
      <c r="B45" s="31" t="s">
        <v>73</v>
      </c>
      <c r="C45" s="33" t="s">
        <v>74</v>
      </c>
      <c r="D45" s="33"/>
      <c r="E45" s="24">
        <v>0</v>
      </c>
      <c r="F45" s="17">
        <v>0</v>
      </c>
      <c r="G45" s="17">
        <f t="shared" ref="G45:G47" si="11">SUM(E45:F45)</f>
        <v>0</v>
      </c>
      <c r="H45" s="17">
        <v>0</v>
      </c>
      <c r="I45" s="17">
        <v>0</v>
      </c>
      <c r="J45" s="28">
        <f t="shared" ref="J45:J53" si="12">SUM(G45-H45)</f>
        <v>0</v>
      </c>
    </row>
    <row r="46" spans="1:10" s="36" customFormat="1" ht="12.75" hidden="1" customHeight="1" x14ac:dyDescent="0.25">
      <c r="A46" s="30"/>
      <c r="B46" s="31" t="s">
        <v>75</v>
      </c>
      <c r="C46" s="34" t="s">
        <v>76</v>
      </c>
      <c r="D46" s="34"/>
      <c r="E46" s="24">
        <v>0</v>
      </c>
      <c r="F46" s="17">
        <v>0</v>
      </c>
      <c r="G46" s="17">
        <f t="shared" si="11"/>
        <v>0</v>
      </c>
      <c r="H46" s="17">
        <v>0</v>
      </c>
      <c r="I46" s="17">
        <v>0</v>
      </c>
      <c r="J46" s="28">
        <f t="shared" si="12"/>
        <v>0</v>
      </c>
    </row>
    <row r="47" spans="1:10" s="36" customFormat="1" ht="12.75" hidden="1" customHeight="1" x14ac:dyDescent="0.25">
      <c r="A47" s="30"/>
      <c r="B47" s="31" t="s">
        <v>77</v>
      </c>
      <c r="C47" s="34" t="s">
        <v>78</v>
      </c>
      <c r="D47" s="34"/>
      <c r="E47" s="24">
        <v>34413802</v>
      </c>
      <c r="F47" s="17">
        <v>0</v>
      </c>
      <c r="G47" s="17">
        <f t="shared" si="11"/>
        <v>34413802</v>
      </c>
      <c r="H47" s="17">
        <v>3555940</v>
      </c>
      <c r="I47" s="17">
        <v>3546442</v>
      </c>
      <c r="J47" s="28">
        <f t="shared" si="12"/>
        <v>30857862</v>
      </c>
    </row>
    <row r="48" spans="1:10" s="36" customFormat="1" ht="12.75" hidden="1" customHeight="1" x14ac:dyDescent="0.25">
      <c r="A48" s="30"/>
      <c r="B48" s="31" t="s">
        <v>79</v>
      </c>
      <c r="C48" s="34" t="s">
        <v>80</v>
      </c>
      <c r="D48" s="34"/>
      <c r="E48" s="24">
        <v>8757595</v>
      </c>
      <c r="F48" s="28">
        <v>-89</v>
      </c>
      <c r="G48" s="28">
        <f>SUM(E48:F48)</f>
        <v>8757506</v>
      </c>
      <c r="H48" s="28">
        <v>1234822</v>
      </c>
      <c r="I48" s="28">
        <v>772146</v>
      </c>
      <c r="J48" s="28">
        <f t="shared" si="12"/>
        <v>7522684</v>
      </c>
    </row>
    <row r="49" spans="1:10" s="40" customFormat="1" ht="12.75" hidden="1" customHeight="1" x14ac:dyDescent="0.25">
      <c r="A49" s="37"/>
      <c r="B49" s="38" t="s">
        <v>81</v>
      </c>
      <c r="C49" s="39" t="s">
        <v>82</v>
      </c>
      <c r="D49" s="39"/>
      <c r="E49" s="24">
        <v>2477562823</v>
      </c>
      <c r="F49" s="28">
        <v>0</v>
      </c>
      <c r="G49" s="28">
        <f>SUM(E49:F49)</f>
        <v>2477562823</v>
      </c>
      <c r="H49" s="28">
        <v>430386410</v>
      </c>
      <c r="I49" s="28">
        <v>430386410</v>
      </c>
      <c r="J49" s="28">
        <f t="shared" si="12"/>
        <v>2047176413</v>
      </c>
    </row>
    <row r="50" spans="1:10" s="36" customFormat="1" ht="25.5" hidden="1" customHeight="1" x14ac:dyDescent="0.25">
      <c r="A50" s="30"/>
      <c r="B50" s="31" t="s">
        <v>83</v>
      </c>
      <c r="C50" s="33" t="s">
        <v>84</v>
      </c>
      <c r="D50" s="33"/>
      <c r="E50" s="24">
        <v>0</v>
      </c>
      <c r="F50" s="28">
        <v>0</v>
      </c>
      <c r="G50" s="28">
        <f t="shared" ref="G50:G53" si="13">SUM(E50:F50)</f>
        <v>0</v>
      </c>
      <c r="H50" s="28">
        <v>0</v>
      </c>
      <c r="I50" s="28">
        <v>0</v>
      </c>
      <c r="J50" s="28">
        <f t="shared" si="12"/>
        <v>0</v>
      </c>
    </row>
    <row r="51" spans="1:10" s="36" customFormat="1" ht="12.75" hidden="1" customHeight="1" x14ac:dyDescent="0.25">
      <c r="A51" s="30"/>
      <c r="B51" s="31" t="s">
        <v>85</v>
      </c>
      <c r="C51" s="34" t="s">
        <v>86</v>
      </c>
      <c r="D51" s="34"/>
      <c r="E51" s="24">
        <v>0</v>
      </c>
      <c r="F51" s="28">
        <v>0</v>
      </c>
      <c r="G51" s="28">
        <f t="shared" si="13"/>
        <v>0</v>
      </c>
      <c r="H51" s="28">
        <v>0</v>
      </c>
      <c r="I51" s="28">
        <v>0</v>
      </c>
      <c r="J51" s="28">
        <f t="shared" si="12"/>
        <v>0</v>
      </c>
    </row>
    <row r="52" spans="1:10" s="36" customFormat="1" ht="12.75" hidden="1" customHeight="1" x14ac:dyDescent="0.25">
      <c r="A52" s="30"/>
      <c r="B52" s="31" t="s">
        <v>87</v>
      </c>
      <c r="C52" s="34" t="s">
        <v>88</v>
      </c>
      <c r="D52" s="34"/>
      <c r="E52" s="24">
        <v>0</v>
      </c>
      <c r="F52" s="28">
        <v>0</v>
      </c>
      <c r="G52" s="28">
        <f t="shared" si="13"/>
        <v>0</v>
      </c>
      <c r="H52" s="28">
        <v>0</v>
      </c>
      <c r="I52" s="28">
        <v>0</v>
      </c>
      <c r="J52" s="28">
        <f t="shared" si="12"/>
        <v>0</v>
      </c>
    </row>
    <row r="53" spans="1:10" s="36" customFormat="1" ht="12.75" hidden="1" customHeight="1" x14ac:dyDescent="0.25">
      <c r="A53" s="30"/>
      <c r="B53" s="31" t="s">
        <v>89</v>
      </c>
      <c r="C53" s="34" t="s">
        <v>90</v>
      </c>
      <c r="D53" s="34"/>
      <c r="E53" s="24">
        <v>0</v>
      </c>
      <c r="F53" s="28">
        <v>0</v>
      </c>
      <c r="G53" s="28">
        <f t="shared" si="13"/>
        <v>0</v>
      </c>
      <c r="H53" s="28">
        <v>0</v>
      </c>
      <c r="I53" s="28">
        <v>0</v>
      </c>
      <c r="J53" s="28">
        <f t="shared" si="12"/>
        <v>0</v>
      </c>
    </row>
    <row r="54" spans="1:10" s="44" customFormat="1" ht="3" hidden="1" customHeight="1" x14ac:dyDescent="0.25">
      <c r="A54" s="41"/>
      <c r="B54" s="42"/>
      <c r="C54" s="42"/>
      <c r="D54" s="42"/>
      <c r="E54" s="24"/>
      <c r="F54" s="43"/>
      <c r="G54" s="43"/>
      <c r="H54" s="43"/>
      <c r="I54" s="43"/>
      <c r="J54" s="43"/>
    </row>
    <row r="55" spans="1:10" s="20" customFormat="1" ht="12.75" hidden="1" customHeight="1" x14ac:dyDescent="0.25">
      <c r="A55" s="22" t="s">
        <v>91</v>
      </c>
      <c r="B55" s="23" t="s">
        <v>92</v>
      </c>
      <c r="C55" s="23"/>
      <c r="D55" s="23"/>
      <c r="E55" s="24">
        <f>SUM(E57:E65)</f>
        <v>110953964</v>
      </c>
      <c r="F55" s="24">
        <f t="shared" ref="F55:J55" si="14">SUM(F57:F65)</f>
        <v>0</v>
      </c>
      <c r="G55" s="24">
        <f t="shared" si="14"/>
        <v>110953964</v>
      </c>
      <c r="H55" s="24">
        <f t="shared" si="14"/>
        <v>0</v>
      </c>
      <c r="I55" s="24">
        <f t="shared" si="14"/>
        <v>0</v>
      </c>
      <c r="J55" s="24">
        <f t="shared" si="14"/>
        <v>110953964</v>
      </c>
    </row>
    <row r="56" spans="1:10" s="20" customFormat="1" ht="3" hidden="1" customHeight="1" x14ac:dyDescent="0.25">
      <c r="A56" s="25"/>
      <c r="B56" s="25"/>
      <c r="C56" s="25"/>
      <c r="D56" s="25"/>
      <c r="E56" s="24"/>
      <c r="F56" s="17"/>
      <c r="G56" s="17"/>
      <c r="H56" s="17"/>
      <c r="I56" s="17"/>
      <c r="J56" s="17"/>
    </row>
    <row r="57" spans="1:10" s="20" customFormat="1" ht="12.75" hidden="1" customHeight="1" x14ac:dyDescent="0.25">
      <c r="A57" s="25"/>
      <c r="B57" s="22" t="s">
        <v>93</v>
      </c>
      <c r="C57" s="29" t="s">
        <v>94</v>
      </c>
      <c r="D57" s="29"/>
      <c r="E57" s="24">
        <v>3514393</v>
      </c>
      <c r="F57" s="17">
        <v>0</v>
      </c>
      <c r="G57" s="17">
        <f t="shared" ref="G57:G65" si="15">SUM(E57:F57)</f>
        <v>3514393</v>
      </c>
      <c r="H57" s="17">
        <v>0</v>
      </c>
      <c r="I57" s="17">
        <v>0</v>
      </c>
      <c r="J57" s="24">
        <f t="shared" ref="J57:J65" si="16">SUM(G57-H57)</f>
        <v>3514393</v>
      </c>
    </row>
    <row r="58" spans="1:10" s="20" customFormat="1" ht="12.75" hidden="1" customHeight="1" x14ac:dyDescent="0.25">
      <c r="A58" s="25"/>
      <c r="B58" s="22" t="s">
        <v>95</v>
      </c>
      <c r="C58" s="29" t="s">
        <v>96</v>
      </c>
      <c r="D58" s="29"/>
      <c r="E58" s="24">
        <v>181248</v>
      </c>
      <c r="F58" s="17">
        <v>0</v>
      </c>
      <c r="G58" s="17">
        <f t="shared" si="15"/>
        <v>181248</v>
      </c>
      <c r="H58" s="17">
        <v>0</v>
      </c>
      <c r="I58" s="17">
        <v>0</v>
      </c>
      <c r="J58" s="24">
        <f t="shared" si="16"/>
        <v>181248</v>
      </c>
    </row>
    <row r="59" spans="1:10" s="20" customFormat="1" ht="12.75" hidden="1" customHeight="1" x14ac:dyDescent="0.25">
      <c r="A59" s="25"/>
      <c r="B59" s="22" t="s">
        <v>97</v>
      </c>
      <c r="C59" s="29" t="s">
        <v>98</v>
      </c>
      <c r="D59" s="29"/>
      <c r="E59" s="24">
        <v>106187176</v>
      </c>
      <c r="F59" s="17">
        <v>0</v>
      </c>
      <c r="G59" s="17">
        <f t="shared" si="15"/>
        <v>106187176</v>
      </c>
      <c r="H59" s="17">
        <v>0</v>
      </c>
      <c r="I59" s="17">
        <v>0</v>
      </c>
      <c r="J59" s="24">
        <f t="shared" si="16"/>
        <v>106187176</v>
      </c>
    </row>
    <row r="60" spans="1:10" s="20" customFormat="1" ht="12.75" hidden="1" customHeight="1" x14ac:dyDescent="0.25">
      <c r="A60" s="25"/>
      <c r="B60" s="22" t="s">
        <v>99</v>
      </c>
      <c r="C60" s="29" t="s">
        <v>100</v>
      </c>
      <c r="D60" s="29"/>
      <c r="E60" s="24">
        <v>0</v>
      </c>
      <c r="F60" s="17">
        <v>0</v>
      </c>
      <c r="G60" s="17">
        <f t="shared" si="15"/>
        <v>0</v>
      </c>
      <c r="H60" s="17">
        <v>0</v>
      </c>
      <c r="I60" s="17">
        <v>0</v>
      </c>
      <c r="J60" s="24">
        <f t="shared" si="16"/>
        <v>0</v>
      </c>
    </row>
    <row r="61" spans="1:10" s="20" customFormat="1" ht="12.75" hidden="1" customHeight="1" x14ac:dyDescent="0.25">
      <c r="A61" s="25"/>
      <c r="B61" s="22" t="s">
        <v>101</v>
      </c>
      <c r="C61" s="29" t="s">
        <v>102</v>
      </c>
      <c r="D61" s="29"/>
      <c r="E61" s="24">
        <v>0</v>
      </c>
      <c r="F61" s="17">
        <v>0</v>
      </c>
      <c r="G61" s="17">
        <f t="shared" si="15"/>
        <v>0</v>
      </c>
      <c r="H61" s="17">
        <v>0</v>
      </c>
      <c r="I61" s="17">
        <v>0</v>
      </c>
      <c r="J61" s="24">
        <f t="shared" si="16"/>
        <v>0</v>
      </c>
    </row>
    <row r="62" spans="1:10" s="20" customFormat="1" ht="12.75" hidden="1" customHeight="1" x14ac:dyDescent="0.25">
      <c r="A62" s="25"/>
      <c r="B62" s="22" t="s">
        <v>103</v>
      </c>
      <c r="C62" s="29" t="s">
        <v>104</v>
      </c>
      <c r="D62" s="29"/>
      <c r="E62" s="24">
        <v>368544</v>
      </c>
      <c r="F62" s="17">
        <v>0</v>
      </c>
      <c r="G62" s="17">
        <f t="shared" si="15"/>
        <v>368544</v>
      </c>
      <c r="H62" s="17">
        <v>0</v>
      </c>
      <c r="I62" s="17">
        <v>0</v>
      </c>
      <c r="J62" s="24">
        <f t="shared" si="16"/>
        <v>368544</v>
      </c>
    </row>
    <row r="63" spans="1:10" s="20" customFormat="1" ht="12.75" hidden="1" customHeight="1" x14ac:dyDescent="0.25">
      <c r="A63" s="25"/>
      <c r="B63" s="22" t="s">
        <v>105</v>
      </c>
      <c r="C63" s="29" t="s">
        <v>106</v>
      </c>
      <c r="D63" s="29"/>
      <c r="E63" s="24">
        <v>0</v>
      </c>
      <c r="F63" s="17">
        <v>0</v>
      </c>
      <c r="G63" s="17">
        <f t="shared" si="15"/>
        <v>0</v>
      </c>
      <c r="H63" s="17">
        <v>0</v>
      </c>
      <c r="I63" s="17">
        <v>0</v>
      </c>
      <c r="J63" s="24">
        <f t="shared" si="16"/>
        <v>0</v>
      </c>
    </row>
    <row r="64" spans="1:10" s="20" customFormat="1" ht="12.75" hidden="1" customHeight="1" x14ac:dyDescent="0.25">
      <c r="A64" s="25"/>
      <c r="B64" s="22" t="s">
        <v>107</v>
      </c>
      <c r="C64" s="29" t="s">
        <v>108</v>
      </c>
      <c r="D64" s="29"/>
      <c r="E64" s="24">
        <v>0</v>
      </c>
      <c r="F64" s="17">
        <v>0</v>
      </c>
      <c r="G64" s="17">
        <f t="shared" si="15"/>
        <v>0</v>
      </c>
      <c r="H64" s="17">
        <v>0</v>
      </c>
      <c r="I64" s="17">
        <v>0</v>
      </c>
      <c r="J64" s="24">
        <f t="shared" si="16"/>
        <v>0</v>
      </c>
    </row>
    <row r="65" spans="1:10" s="25" customFormat="1" ht="12.75" hidden="1" customHeight="1" x14ac:dyDescent="0.25">
      <c r="B65" s="22" t="s">
        <v>109</v>
      </c>
      <c r="C65" s="29" t="s">
        <v>110</v>
      </c>
      <c r="D65" s="29"/>
      <c r="E65" s="24">
        <v>702603</v>
      </c>
      <c r="F65" s="17">
        <v>0</v>
      </c>
      <c r="G65" s="17">
        <f t="shared" si="15"/>
        <v>702603</v>
      </c>
      <c r="H65" s="17">
        <v>0</v>
      </c>
      <c r="I65" s="17">
        <v>0</v>
      </c>
      <c r="J65" s="24">
        <f t="shared" si="16"/>
        <v>702603</v>
      </c>
    </row>
    <row r="66" spans="1:10" s="25" customFormat="1" ht="3" hidden="1" customHeight="1" x14ac:dyDescent="0.25">
      <c r="B66" s="22"/>
      <c r="C66" s="22"/>
      <c r="D66" s="22"/>
      <c r="E66" s="17"/>
      <c r="F66" s="17"/>
      <c r="G66" s="17"/>
      <c r="H66" s="17"/>
      <c r="I66" s="17"/>
      <c r="J66" s="17"/>
    </row>
    <row r="67" spans="1:10" s="25" customFormat="1" ht="12.75" hidden="1" customHeight="1" x14ac:dyDescent="0.25">
      <c r="A67" s="22" t="s">
        <v>111</v>
      </c>
      <c r="B67" s="23" t="s">
        <v>112</v>
      </c>
      <c r="C67" s="23"/>
      <c r="D67" s="23"/>
      <c r="E67" s="17">
        <f>SUM(E69:E71)</f>
        <v>0</v>
      </c>
      <c r="F67" s="17">
        <v>0</v>
      </c>
      <c r="G67" s="17">
        <f t="shared" ref="G67:G71" si="17">SUM(E67:F67)</f>
        <v>0</v>
      </c>
      <c r="H67" s="17">
        <v>0</v>
      </c>
      <c r="I67" s="17">
        <v>0</v>
      </c>
      <c r="J67" s="17">
        <f t="shared" ref="J67:J71" si="18">SUM(G67-H67)</f>
        <v>0</v>
      </c>
    </row>
    <row r="68" spans="1:10" s="20" customFormat="1" ht="3" hidden="1" customHeight="1" x14ac:dyDescent="0.25">
      <c r="A68" s="25"/>
      <c r="B68" s="25"/>
      <c r="C68" s="25"/>
      <c r="D68" s="25"/>
      <c r="E68" s="17"/>
      <c r="F68" s="17"/>
      <c r="G68" s="17"/>
      <c r="H68" s="17">
        <v>0</v>
      </c>
      <c r="I68" s="17">
        <v>0</v>
      </c>
      <c r="J68" s="17"/>
    </row>
    <row r="69" spans="1:10" s="20" customFormat="1" ht="12.75" hidden="1" customHeight="1" x14ac:dyDescent="0.25">
      <c r="A69" s="25"/>
      <c r="B69" s="22" t="s">
        <v>113</v>
      </c>
      <c r="C69" s="29" t="s">
        <v>114</v>
      </c>
      <c r="D69" s="29"/>
      <c r="E69" s="17">
        <v>0</v>
      </c>
      <c r="F69" s="17">
        <v>0</v>
      </c>
      <c r="G69" s="17">
        <f t="shared" si="17"/>
        <v>0</v>
      </c>
      <c r="H69" s="17">
        <v>0</v>
      </c>
      <c r="I69" s="17">
        <v>0</v>
      </c>
      <c r="J69" s="17">
        <f t="shared" si="18"/>
        <v>0</v>
      </c>
    </row>
    <row r="70" spans="1:10" s="20" customFormat="1" ht="12.75" hidden="1" customHeight="1" x14ac:dyDescent="0.25">
      <c r="A70" s="25"/>
      <c r="B70" s="22" t="s">
        <v>115</v>
      </c>
      <c r="C70" s="29" t="s">
        <v>116</v>
      </c>
      <c r="D70" s="29"/>
      <c r="E70" s="17">
        <v>0</v>
      </c>
      <c r="F70" s="24">
        <v>0</v>
      </c>
      <c r="G70" s="17">
        <f t="shared" si="17"/>
        <v>0</v>
      </c>
      <c r="H70" s="17">
        <v>0</v>
      </c>
      <c r="I70" s="17">
        <v>0</v>
      </c>
      <c r="J70" s="17">
        <f t="shared" si="18"/>
        <v>0</v>
      </c>
    </row>
    <row r="71" spans="1:10" s="20" customFormat="1" ht="12.75" hidden="1" customHeight="1" x14ac:dyDescent="0.25">
      <c r="A71" s="25"/>
      <c r="B71" s="22" t="s">
        <v>117</v>
      </c>
      <c r="C71" s="29" t="s">
        <v>118</v>
      </c>
      <c r="D71" s="29"/>
      <c r="E71" s="17">
        <v>0</v>
      </c>
      <c r="F71" s="24">
        <v>0</v>
      </c>
      <c r="G71" s="17">
        <f t="shared" si="17"/>
        <v>0</v>
      </c>
      <c r="H71" s="17">
        <v>0</v>
      </c>
      <c r="I71" s="17">
        <v>0</v>
      </c>
      <c r="J71" s="17">
        <f t="shared" si="18"/>
        <v>0</v>
      </c>
    </row>
    <row r="72" spans="1:10" s="20" customFormat="1" ht="3" hidden="1" customHeight="1" x14ac:dyDescent="0.25">
      <c r="A72" s="45"/>
      <c r="B72" s="46"/>
      <c r="C72" s="46"/>
      <c r="D72" s="46"/>
      <c r="E72" s="47"/>
      <c r="F72" s="47"/>
      <c r="G72" s="47"/>
      <c r="H72" s="47"/>
      <c r="I72" s="47"/>
      <c r="J72" s="47"/>
    </row>
    <row r="73" spans="1:10" s="20" customFormat="1" ht="12.75" hidden="1" customHeight="1" x14ac:dyDescent="0.25">
      <c r="A73" s="22" t="s">
        <v>119</v>
      </c>
      <c r="B73" s="23" t="s">
        <v>120</v>
      </c>
      <c r="C73" s="23"/>
      <c r="D73" s="23"/>
      <c r="E73" s="17">
        <f>SUM(E75:E82)</f>
        <v>359850000</v>
      </c>
      <c r="F73" s="17">
        <f t="shared" ref="F73:J73" si="19">SUM(F75:F82)</f>
        <v>0</v>
      </c>
      <c r="G73" s="17">
        <f t="shared" si="19"/>
        <v>359850000</v>
      </c>
      <c r="H73" s="17">
        <f t="shared" si="19"/>
        <v>42743000</v>
      </c>
      <c r="I73" s="17">
        <f t="shared" si="19"/>
        <v>42743000</v>
      </c>
      <c r="J73" s="17">
        <f t="shared" si="19"/>
        <v>317107000</v>
      </c>
    </row>
    <row r="74" spans="1:10" s="20" customFormat="1" ht="3" hidden="1" customHeight="1" x14ac:dyDescent="0.25">
      <c r="A74" s="25"/>
      <c r="B74" s="25"/>
      <c r="C74" s="25"/>
      <c r="D74" s="25"/>
      <c r="E74" s="17"/>
      <c r="F74" s="17"/>
      <c r="G74" s="17"/>
      <c r="H74" s="17"/>
      <c r="I74" s="17"/>
      <c r="J74" s="17"/>
    </row>
    <row r="75" spans="1:10" s="20" customFormat="1" ht="25.5" hidden="1" customHeight="1" x14ac:dyDescent="0.25">
      <c r="A75" s="25"/>
      <c r="B75" s="22" t="s">
        <v>121</v>
      </c>
      <c r="C75" s="26" t="s">
        <v>122</v>
      </c>
      <c r="D75" s="26"/>
      <c r="E75" s="24">
        <v>0</v>
      </c>
      <c r="F75" s="17">
        <v>0</v>
      </c>
      <c r="G75" s="17">
        <f t="shared" ref="G75:G82" si="20">SUM(E75:F75)</f>
        <v>0</v>
      </c>
      <c r="H75" s="17">
        <v>0</v>
      </c>
      <c r="I75" s="17">
        <v>0</v>
      </c>
      <c r="J75" s="17">
        <f t="shared" ref="J75:J82" si="21">SUM(G75-H75)</f>
        <v>0</v>
      </c>
    </row>
    <row r="76" spans="1:10" s="20" customFormat="1" ht="12.75" hidden="1" customHeight="1" x14ac:dyDescent="0.25">
      <c r="A76" s="25"/>
      <c r="B76" s="22" t="s">
        <v>123</v>
      </c>
      <c r="C76" s="29" t="s">
        <v>124</v>
      </c>
      <c r="D76" s="29"/>
      <c r="E76" s="24">
        <v>0</v>
      </c>
      <c r="F76" s="17">
        <v>0</v>
      </c>
      <c r="G76" s="17">
        <f t="shared" si="20"/>
        <v>0</v>
      </c>
      <c r="H76" s="17">
        <v>0</v>
      </c>
      <c r="I76" s="17">
        <v>0</v>
      </c>
      <c r="J76" s="17">
        <f t="shared" si="21"/>
        <v>0</v>
      </c>
    </row>
    <row r="77" spans="1:10" s="20" customFormat="1" ht="12.75" hidden="1" customHeight="1" x14ac:dyDescent="0.25">
      <c r="A77" s="25"/>
      <c r="B77" s="22" t="s">
        <v>125</v>
      </c>
      <c r="C77" s="29" t="s">
        <v>126</v>
      </c>
      <c r="D77" s="29"/>
      <c r="E77" s="24">
        <v>0</v>
      </c>
      <c r="F77" s="17">
        <v>0</v>
      </c>
      <c r="G77" s="17">
        <f t="shared" si="20"/>
        <v>0</v>
      </c>
      <c r="H77" s="17">
        <v>0</v>
      </c>
      <c r="I77" s="17">
        <v>0</v>
      </c>
      <c r="J77" s="17">
        <f t="shared" si="21"/>
        <v>0</v>
      </c>
    </row>
    <row r="78" spans="1:10" s="20" customFormat="1" ht="12.75" hidden="1" customHeight="1" x14ac:dyDescent="0.25">
      <c r="A78" s="25"/>
      <c r="B78" s="22" t="s">
        <v>127</v>
      </c>
      <c r="C78" s="29" t="s">
        <v>128</v>
      </c>
      <c r="D78" s="29"/>
      <c r="E78" s="24">
        <v>359350000</v>
      </c>
      <c r="F78" s="17">
        <v>0</v>
      </c>
      <c r="G78" s="17">
        <f t="shared" si="20"/>
        <v>359350000</v>
      </c>
      <c r="H78" s="48">
        <v>42743000</v>
      </c>
      <c r="I78" s="48">
        <v>42743000</v>
      </c>
      <c r="J78" s="17">
        <f t="shared" si="21"/>
        <v>316607000</v>
      </c>
    </row>
    <row r="79" spans="1:10" s="20" customFormat="1" ht="25.5" hidden="1" customHeight="1" x14ac:dyDescent="0.25">
      <c r="A79" s="25"/>
      <c r="B79" s="22" t="s">
        <v>129</v>
      </c>
      <c r="C79" s="26" t="s">
        <v>130</v>
      </c>
      <c r="D79" s="26"/>
      <c r="E79" s="24">
        <v>0</v>
      </c>
      <c r="F79" s="17">
        <v>0</v>
      </c>
      <c r="G79" s="17">
        <f t="shared" si="20"/>
        <v>0</v>
      </c>
      <c r="H79" s="17">
        <v>0</v>
      </c>
      <c r="I79" s="17">
        <v>0</v>
      </c>
      <c r="J79" s="17">
        <f t="shared" si="21"/>
        <v>0</v>
      </c>
    </row>
    <row r="80" spans="1:10" s="20" customFormat="1" ht="25.5" hidden="1" customHeight="1" x14ac:dyDescent="0.25">
      <c r="A80" s="25"/>
      <c r="B80" s="25"/>
      <c r="C80" s="29" t="s">
        <v>131</v>
      </c>
      <c r="D80" s="29"/>
      <c r="E80" s="24">
        <v>0</v>
      </c>
      <c r="F80" s="17">
        <v>0</v>
      </c>
      <c r="G80" s="17">
        <f t="shared" si="20"/>
        <v>0</v>
      </c>
      <c r="H80" s="17">
        <v>0</v>
      </c>
      <c r="I80" s="17">
        <v>0</v>
      </c>
      <c r="J80" s="17">
        <f t="shared" si="21"/>
        <v>0</v>
      </c>
    </row>
    <row r="81" spans="1:10" s="20" customFormat="1" ht="12.75" hidden="1" customHeight="1" x14ac:dyDescent="0.25">
      <c r="A81" s="25"/>
      <c r="B81" s="22" t="s">
        <v>132</v>
      </c>
      <c r="C81" s="29" t="s">
        <v>133</v>
      </c>
      <c r="D81" s="29"/>
      <c r="E81" s="24">
        <v>0</v>
      </c>
      <c r="F81" s="17">
        <v>0</v>
      </c>
      <c r="G81" s="17">
        <f t="shared" si="20"/>
        <v>0</v>
      </c>
      <c r="H81" s="17">
        <v>0</v>
      </c>
      <c r="I81" s="17">
        <v>0</v>
      </c>
      <c r="J81" s="17">
        <f t="shared" si="21"/>
        <v>0</v>
      </c>
    </row>
    <row r="82" spans="1:10" s="20" customFormat="1" ht="25.5" hidden="1" customHeight="1" x14ac:dyDescent="0.25">
      <c r="A82" s="25"/>
      <c r="B82" s="22" t="s">
        <v>134</v>
      </c>
      <c r="C82" s="26" t="s">
        <v>135</v>
      </c>
      <c r="D82" s="26"/>
      <c r="E82" s="24">
        <v>500000</v>
      </c>
      <c r="F82" s="17">
        <v>0</v>
      </c>
      <c r="G82" s="17">
        <f t="shared" si="20"/>
        <v>500000</v>
      </c>
      <c r="H82" s="17">
        <v>0</v>
      </c>
      <c r="I82" s="17">
        <v>0</v>
      </c>
      <c r="J82" s="17">
        <f t="shared" si="21"/>
        <v>500000</v>
      </c>
    </row>
    <row r="83" spans="1:10" s="20" customFormat="1" ht="3" hidden="1" customHeight="1" x14ac:dyDescent="0.25">
      <c r="A83" s="25"/>
      <c r="B83" s="22"/>
      <c r="C83" s="49"/>
      <c r="D83" s="49"/>
      <c r="E83" s="17"/>
      <c r="F83" s="17"/>
      <c r="G83" s="17"/>
      <c r="H83" s="17"/>
      <c r="I83" s="17"/>
      <c r="J83" s="17"/>
    </row>
    <row r="84" spans="1:10" s="20" customFormat="1" ht="12.75" hidden="1" customHeight="1" x14ac:dyDescent="0.25">
      <c r="A84" s="22" t="s">
        <v>136</v>
      </c>
      <c r="B84" s="23" t="s">
        <v>137</v>
      </c>
      <c r="C84" s="23"/>
      <c r="D84" s="23"/>
      <c r="E84" s="17">
        <f>SUM(E86:E88)</f>
        <v>0</v>
      </c>
      <c r="F84" s="17">
        <f t="shared" ref="F84:J84" si="22">SUM(F86:F88)</f>
        <v>0</v>
      </c>
      <c r="G84" s="17">
        <f t="shared" si="22"/>
        <v>0</v>
      </c>
      <c r="H84" s="17">
        <f t="shared" si="22"/>
        <v>0</v>
      </c>
      <c r="I84" s="17">
        <f t="shared" si="22"/>
        <v>0</v>
      </c>
      <c r="J84" s="17">
        <f t="shared" si="22"/>
        <v>0</v>
      </c>
    </row>
    <row r="85" spans="1:10" s="20" customFormat="1" ht="3" hidden="1" customHeight="1" x14ac:dyDescent="0.25">
      <c r="A85" s="25"/>
      <c r="B85" s="25"/>
      <c r="C85" s="25"/>
      <c r="D85" s="25"/>
      <c r="E85" s="17"/>
      <c r="F85" s="17"/>
      <c r="G85" s="17"/>
      <c r="H85" s="17"/>
      <c r="I85" s="17"/>
      <c r="J85" s="17"/>
    </row>
    <row r="86" spans="1:10" s="20" customFormat="1" ht="12.75" hidden="1" customHeight="1" x14ac:dyDescent="0.25">
      <c r="A86" s="25"/>
      <c r="B86" s="22" t="s">
        <v>138</v>
      </c>
      <c r="C86" s="23" t="s">
        <v>139</v>
      </c>
      <c r="D86" s="23"/>
      <c r="E86" s="17">
        <v>0</v>
      </c>
      <c r="F86" s="17">
        <v>0</v>
      </c>
      <c r="G86" s="17">
        <f t="shared" ref="G86:G88" si="23">SUM(E86:F86)</f>
        <v>0</v>
      </c>
      <c r="H86" s="17">
        <v>0</v>
      </c>
      <c r="I86" s="17">
        <v>0</v>
      </c>
      <c r="J86" s="17">
        <f t="shared" ref="J86:J88" si="24">SUM(G86-H86)</f>
        <v>0</v>
      </c>
    </row>
    <row r="87" spans="1:10" s="20" customFormat="1" ht="12.75" hidden="1" customHeight="1" x14ac:dyDescent="0.25">
      <c r="A87" s="25"/>
      <c r="B87" s="22" t="s">
        <v>140</v>
      </c>
      <c r="C87" s="23" t="s">
        <v>141</v>
      </c>
      <c r="D87" s="23"/>
      <c r="E87" s="17">
        <v>0</v>
      </c>
      <c r="F87" s="17">
        <v>0</v>
      </c>
      <c r="G87" s="17">
        <f t="shared" si="23"/>
        <v>0</v>
      </c>
      <c r="H87" s="17">
        <v>0</v>
      </c>
      <c r="I87" s="17">
        <v>0</v>
      </c>
      <c r="J87" s="17">
        <f t="shared" si="24"/>
        <v>0</v>
      </c>
    </row>
    <row r="88" spans="1:10" s="20" customFormat="1" ht="12.75" hidden="1" customHeight="1" x14ac:dyDescent="0.25">
      <c r="A88" s="25"/>
      <c r="B88" s="22" t="s">
        <v>142</v>
      </c>
      <c r="C88" s="23" t="s">
        <v>143</v>
      </c>
      <c r="D88" s="23"/>
      <c r="E88" s="17">
        <v>0</v>
      </c>
      <c r="F88" s="17">
        <v>0</v>
      </c>
      <c r="G88" s="17">
        <f t="shared" si="23"/>
        <v>0</v>
      </c>
      <c r="H88" s="17">
        <v>0</v>
      </c>
      <c r="I88" s="17">
        <v>0</v>
      </c>
      <c r="J88" s="17">
        <f t="shared" si="24"/>
        <v>0</v>
      </c>
    </row>
    <row r="89" spans="1:10" s="20" customFormat="1" ht="3" hidden="1" customHeight="1" x14ac:dyDescent="0.25">
      <c r="A89" s="25"/>
      <c r="B89" s="22"/>
      <c r="C89" s="22"/>
      <c r="D89" s="22"/>
      <c r="E89" s="17"/>
      <c r="F89" s="17"/>
      <c r="G89" s="17"/>
      <c r="H89" s="17"/>
      <c r="I89" s="17"/>
      <c r="J89" s="17"/>
    </row>
    <row r="90" spans="1:10" s="20" customFormat="1" ht="12.75" hidden="1" customHeight="1" x14ac:dyDescent="0.25">
      <c r="A90" s="22" t="s">
        <v>144</v>
      </c>
      <c r="B90" s="23" t="s">
        <v>145</v>
      </c>
      <c r="C90" s="23"/>
      <c r="D90" s="23"/>
      <c r="E90" s="17">
        <f>SUM(E92:E98)</f>
        <v>0</v>
      </c>
      <c r="F90" s="17">
        <f t="shared" ref="F90:J90" si="25">SUM(F92:F98)</f>
        <v>0</v>
      </c>
      <c r="G90" s="17">
        <f t="shared" si="25"/>
        <v>0</v>
      </c>
      <c r="H90" s="17">
        <f t="shared" si="25"/>
        <v>0</v>
      </c>
      <c r="I90" s="17">
        <f t="shared" si="25"/>
        <v>0</v>
      </c>
      <c r="J90" s="17">
        <f t="shared" si="25"/>
        <v>0</v>
      </c>
    </row>
    <row r="91" spans="1:10" s="20" customFormat="1" ht="3" hidden="1" customHeight="1" x14ac:dyDescent="0.25">
      <c r="A91" s="25"/>
      <c r="B91" s="25"/>
      <c r="C91" s="25"/>
      <c r="D91" s="25"/>
      <c r="E91" s="17"/>
      <c r="F91" s="17"/>
      <c r="G91" s="17"/>
      <c r="H91" s="17"/>
      <c r="I91" s="17"/>
      <c r="J91" s="17"/>
    </row>
    <row r="92" spans="1:10" s="20" customFormat="1" ht="12.75" hidden="1" customHeight="1" x14ac:dyDescent="0.25">
      <c r="A92" s="25"/>
      <c r="B92" s="22" t="s">
        <v>146</v>
      </c>
      <c r="C92" s="29" t="s">
        <v>147</v>
      </c>
      <c r="D92" s="29"/>
      <c r="E92" s="17">
        <v>0</v>
      </c>
      <c r="F92" s="17">
        <v>0</v>
      </c>
      <c r="G92" s="17">
        <f t="shared" ref="G92:G98" si="26">SUM(E92:F92)</f>
        <v>0</v>
      </c>
      <c r="H92" s="17">
        <v>0</v>
      </c>
      <c r="I92" s="17">
        <v>0</v>
      </c>
      <c r="J92" s="17">
        <f t="shared" ref="J92:J98" si="27">SUM(G92-H92)</f>
        <v>0</v>
      </c>
    </row>
    <row r="93" spans="1:10" s="20" customFormat="1" ht="12.75" hidden="1" customHeight="1" x14ac:dyDescent="0.25">
      <c r="A93" s="25"/>
      <c r="B93" s="22" t="s">
        <v>148</v>
      </c>
      <c r="C93" s="29" t="s">
        <v>149</v>
      </c>
      <c r="D93" s="29"/>
      <c r="E93" s="17">
        <v>0</v>
      </c>
      <c r="F93" s="17">
        <v>0</v>
      </c>
      <c r="G93" s="17">
        <f t="shared" si="26"/>
        <v>0</v>
      </c>
      <c r="H93" s="17">
        <v>0</v>
      </c>
      <c r="I93" s="17">
        <v>0</v>
      </c>
      <c r="J93" s="17">
        <f t="shared" si="27"/>
        <v>0</v>
      </c>
    </row>
    <row r="94" spans="1:10" s="20" customFormat="1" ht="12.75" hidden="1" customHeight="1" x14ac:dyDescent="0.25">
      <c r="A94" s="25"/>
      <c r="B94" s="22" t="s">
        <v>150</v>
      </c>
      <c r="C94" s="29" t="s">
        <v>151</v>
      </c>
      <c r="D94" s="29"/>
      <c r="E94" s="17">
        <v>0</v>
      </c>
      <c r="F94" s="17">
        <v>0</v>
      </c>
      <c r="G94" s="17">
        <f t="shared" si="26"/>
        <v>0</v>
      </c>
      <c r="H94" s="17">
        <v>0</v>
      </c>
      <c r="I94" s="17">
        <v>0</v>
      </c>
      <c r="J94" s="17">
        <f t="shared" si="27"/>
        <v>0</v>
      </c>
    </row>
    <row r="95" spans="1:10" s="20" customFormat="1" ht="12.75" hidden="1" customHeight="1" x14ac:dyDescent="0.25">
      <c r="A95" s="25"/>
      <c r="B95" s="22" t="s">
        <v>152</v>
      </c>
      <c r="C95" s="29" t="s">
        <v>153</v>
      </c>
      <c r="D95" s="29"/>
      <c r="E95" s="17">
        <v>0</v>
      </c>
      <c r="F95" s="17">
        <v>0</v>
      </c>
      <c r="G95" s="17">
        <f t="shared" si="26"/>
        <v>0</v>
      </c>
      <c r="H95" s="17">
        <v>0</v>
      </c>
      <c r="I95" s="17">
        <v>0</v>
      </c>
      <c r="J95" s="17">
        <f t="shared" si="27"/>
        <v>0</v>
      </c>
    </row>
    <row r="96" spans="1:10" s="20" customFormat="1" ht="12.75" hidden="1" customHeight="1" x14ac:dyDescent="0.25">
      <c r="A96" s="25"/>
      <c r="B96" s="22" t="s">
        <v>154</v>
      </c>
      <c r="C96" s="29" t="s">
        <v>155</v>
      </c>
      <c r="D96" s="29"/>
      <c r="E96" s="17">
        <v>0</v>
      </c>
      <c r="F96" s="17">
        <v>0</v>
      </c>
      <c r="G96" s="17">
        <f t="shared" si="26"/>
        <v>0</v>
      </c>
      <c r="H96" s="17">
        <v>0</v>
      </c>
      <c r="I96" s="17">
        <v>0</v>
      </c>
      <c r="J96" s="17">
        <f t="shared" si="27"/>
        <v>0</v>
      </c>
    </row>
    <row r="97" spans="1:10" s="20" customFormat="1" ht="12.75" hidden="1" customHeight="1" x14ac:dyDescent="0.25">
      <c r="A97" s="25"/>
      <c r="B97" s="22" t="s">
        <v>156</v>
      </c>
      <c r="C97" s="29" t="s">
        <v>157</v>
      </c>
      <c r="D97" s="29"/>
      <c r="E97" s="17">
        <v>0</v>
      </c>
      <c r="F97" s="17">
        <v>0</v>
      </c>
      <c r="G97" s="17">
        <f t="shared" si="26"/>
        <v>0</v>
      </c>
      <c r="H97" s="17">
        <v>0</v>
      </c>
      <c r="I97" s="17">
        <v>0</v>
      </c>
      <c r="J97" s="17">
        <f t="shared" si="27"/>
        <v>0</v>
      </c>
    </row>
    <row r="98" spans="1:10" s="20" customFormat="1" ht="25.5" hidden="1" customHeight="1" x14ac:dyDescent="0.25">
      <c r="A98" s="25"/>
      <c r="B98" s="22" t="s">
        <v>158</v>
      </c>
      <c r="C98" s="26" t="s">
        <v>159</v>
      </c>
      <c r="D98" s="26"/>
      <c r="E98" s="17">
        <v>0</v>
      </c>
      <c r="F98" s="17">
        <v>0</v>
      </c>
      <c r="G98" s="17">
        <f t="shared" si="26"/>
        <v>0</v>
      </c>
      <c r="H98" s="17">
        <v>0</v>
      </c>
      <c r="I98" s="17">
        <v>0</v>
      </c>
      <c r="J98" s="17">
        <f t="shared" si="27"/>
        <v>0</v>
      </c>
    </row>
    <row r="99" spans="1:10" s="20" customFormat="1" ht="6" hidden="1" customHeight="1" x14ac:dyDescent="0.25">
      <c r="A99" s="25"/>
      <c r="B99" s="22"/>
      <c r="C99" s="22"/>
      <c r="D99" s="22"/>
      <c r="E99" s="17"/>
      <c r="F99" s="17"/>
      <c r="G99" s="17"/>
      <c r="H99" s="17"/>
      <c r="I99" s="17"/>
      <c r="J99" s="17"/>
    </row>
    <row r="100" spans="1:10" s="20" customFormat="1" ht="12.75" hidden="1" customHeight="1" x14ac:dyDescent="0.25">
      <c r="A100" s="18" t="s">
        <v>160</v>
      </c>
      <c r="B100" s="18"/>
      <c r="C100" s="18"/>
      <c r="D100" s="18"/>
      <c r="E100" s="19">
        <f t="shared" ref="E100:J100" si="28">SUM(E101,E111,E123,E135,E147,E159,E165,E176,E182)</f>
        <v>1600000000</v>
      </c>
      <c r="F100" s="19">
        <f t="shared" si="28"/>
        <v>0</v>
      </c>
      <c r="G100" s="19">
        <f t="shared" si="28"/>
        <v>1600000000</v>
      </c>
      <c r="H100" s="19">
        <f t="shared" si="28"/>
        <v>313884437</v>
      </c>
      <c r="I100" s="19">
        <f t="shared" si="28"/>
        <v>313884437</v>
      </c>
      <c r="J100" s="19">
        <f t="shared" si="28"/>
        <v>1286115563</v>
      </c>
    </row>
    <row r="101" spans="1:10" s="20" customFormat="1" ht="12.75" hidden="1" customHeight="1" x14ac:dyDescent="0.25">
      <c r="A101" s="22" t="s">
        <v>15</v>
      </c>
      <c r="B101" s="23" t="s">
        <v>16</v>
      </c>
      <c r="C101" s="23"/>
      <c r="D101" s="23"/>
      <c r="E101" s="17">
        <f t="shared" ref="E101:J101" si="29">SUM(E103:E109)</f>
        <v>0</v>
      </c>
      <c r="F101" s="17">
        <f t="shared" si="29"/>
        <v>0</v>
      </c>
      <c r="G101" s="17">
        <f t="shared" si="29"/>
        <v>0</v>
      </c>
      <c r="H101" s="17">
        <f t="shared" si="29"/>
        <v>0</v>
      </c>
      <c r="I101" s="17">
        <f t="shared" si="29"/>
        <v>0</v>
      </c>
      <c r="J101" s="17">
        <f t="shared" si="29"/>
        <v>0</v>
      </c>
    </row>
    <row r="102" spans="1:10" s="20" customFormat="1" ht="3" hidden="1" customHeight="1" x14ac:dyDescent="0.25">
      <c r="A102" s="25"/>
      <c r="B102" s="25"/>
      <c r="C102" s="25"/>
      <c r="D102" s="25"/>
      <c r="E102" s="17"/>
      <c r="F102" s="17"/>
      <c r="G102" s="17"/>
      <c r="H102" s="17"/>
      <c r="I102" s="17"/>
      <c r="J102" s="17"/>
    </row>
    <row r="103" spans="1:10" s="20" customFormat="1" ht="25.5" hidden="1" customHeight="1" x14ac:dyDescent="0.25">
      <c r="A103" s="25"/>
      <c r="B103" s="22" t="s">
        <v>17</v>
      </c>
      <c r="C103" s="26" t="s">
        <v>18</v>
      </c>
      <c r="D103" s="26"/>
      <c r="E103" s="17">
        <v>0</v>
      </c>
      <c r="F103" s="17">
        <v>0</v>
      </c>
      <c r="G103" s="17">
        <f t="shared" ref="G103:G109" si="30">SUM(E103:F103)</f>
        <v>0</v>
      </c>
      <c r="H103" s="17">
        <v>0</v>
      </c>
      <c r="I103" s="17">
        <v>0</v>
      </c>
      <c r="J103" s="17">
        <f t="shared" ref="J103:J109" si="31">SUM(G103-H103)</f>
        <v>0</v>
      </c>
    </row>
    <row r="104" spans="1:10" s="20" customFormat="1" ht="25.5" hidden="1" customHeight="1" x14ac:dyDescent="0.25">
      <c r="A104" s="25"/>
      <c r="B104" s="22" t="s">
        <v>19</v>
      </c>
      <c r="C104" s="26" t="s">
        <v>20</v>
      </c>
      <c r="D104" s="26"/>
      <c r="E104" s="17">
        <v>0</v>
      </c>
      <c r="F104" s="17">
        <v>0</v>
      </c>
      <c r="G104" s="17">
        <f t="shared" si="30"/>
        <v>0</v>
      </c>
      <c r="H104" s="17">
        <v>0</v>
      </c>
      <c r="I104" s="17">
        <v>0</v>
      </c>
      <c r="J104" s="17">
        <f t="shared" si="31"/>
        <v>0</v>
      </c>
    </row>
    <row r="105" spans="1:10" s="20" customFormat="1" ht="12.75" hidden="1" customHeight="1" x14ac:dyDescent="0.25">
      <c r="A105" s="25"/>
      <c r="B105" s="22" t="s">
        <v>21</v>
      </c>
      <c r="C105" s="29" t="s">
        <v>22</v>
      </c>
      <c r="D105" s="29"/>
      <c r="E105" s="17">
        <v>0</v>
      </c>
      <c r="F105" s="17">
        <v>0</v>
      </c>
      <c r="G105" s="17">
        <f t="shared" si="30"/>
        <v>0</v>
      </c>
      <c r="H105" s="17">
        <v>0</v>
      </c>
      <c r="I105" s="17">
        <v>0</v>
      </c>
      <c r="J105" s="17">
        <f t="shared" si="31"/>
        <v>0</v>
      </c>
    </row>
    <row r="106" spans="1:10" s="20" customFormat="1" ht="12.75" hidden="1" customHeight="1" x14ac:dyDescent="0.25">
      <c r="A106" s="25"/>
      <c r="B106" s="22" t="s">
        <v>23</v>
      </c>
      <c r="C106" s="29" t="s">
        <v>24</v>
      </c>
      <c r="D106" s="29"/>
      <c r="E106" s="17">
        <v>0</v>
      </c>
      <c r="F106" s="17">
        <v>0</v>
      </c>
      <c r="G106" s="17">
        <f t="shared" si="30"/>
        <v>0</v>
      </c>
      <c r="H106" s="17">
        <v>0</v>
      </c>
      <c r="I106" s="17">
        <v>0</v>
      </c>
      <c r="J106" s="17">
        <f t="shared" si="31"/>
        <v>0</v>
      </c>
    </row>
    <row r="107" spans="1:10" s="20" customFormat="1" ht="12.75" hidden="1" customHeight="1" x14ac:dyDescent="0.25">
      <c r="A107" s="25"/>
      <c r="B107" s="22" t="s">
        <v>25</v>
      </c>
      <c r="C107" s="29" t="s">
        <v>26</v>
      </c>
      <c r="D107" s="29"/>
      <c r="E107" s="17">
        <v>0</v>
      </c>
      <c r="F107" s="17">
        <v>0</v>
      </c>
      <c r="G107" s="17">
        <f t="shared" si="30"/>
        <v>0</v>
      </c>
      <c r="H107" s="17">
        <v>0</v>
      </c>
      <c r="I107" s="17">
        <v>0</v>
      </c>
      <c r="J107" s="17">
        <f t="shared" si="31"/>
        <v>0</v>
      </c>
    </row>
    <row r="108" spans="1:10" s="20" customFormat="1" ht="12.75" hidden="1" customHeight="1" x14ac:dyDescent="0.25">
      <c r="A108" s="25"/>
      <c r="B108" s="22" t="s">
        <v>27</v>
      </c>
      <c r="C108" s="29" t="s">
        <v>28</v>
      </c>
      <c r="D108" s="29"/>
      <c r="E108" s="17">
        <v>0</v>
      </c>
      <c r="F108" s="17">
        <v>0</v>
      </c>
      <c r="G108" s="17">
        <f t="shared" si="30"/>
        <v>0</v>
      </c>
      <c r="H108" s="17">
        <v>0</v>
      </c>
      <c r="I108" s="17">
        <v>0</v>
      </c>
      <c r="J108" s="17">
        <f t="shared" si="31"/>
        <v>0</v>
      </c>
    </row>
    <row r="109" spans="1:10" s="20" customFormat="1" ht="12.75" hidden="1" customHeight="1" x14ac:dyDescent="0.25">
      <c r="A109" s="25"/>
      <c r="B109" s="22" t="s">
        <v>29</v>
      </c>
      <c r="C109" s="29" t="s">
        <v>30</v>
      </c>
      <c r="D109" s="29"/>
      <c r="E109" s="17">
        <v>0</v>
      </c>
      <c r="F109" s="17">
        <v>0</v>
      </c>
      <c r="G109" s="17">
        <f t="shared" si="30"/>
        <v>0</v>
      </c>
      <c r="H109" s="17">
        <v>0</v>
      </c>
      <c r="I109" s="17">
        <v>0</v>
      </c>
      <c r="J109" s="17">
        <f t="shared" si="31"/>
        <v>0</v>
      </c>
    </row>
    <row r="110" spans="1:10" s="20" customFormat="1" ht="3" hidden="1" customHeight="1" x14ac:dyDescent="0.25">
      <c r="A110" s="25"/>
      <c r="B110" s="22"/>
      <c r="C110" s="22"/>
      <c r="D110" s="22"/>
      <c r="E110" s="17"/>
      <c r="F110" s="17"/>
      <c r="G110" s="17"/>
      <c r="H110" s="17"/>
      <c r="I110" s="17"/>
      <c r="J110" s="17"/>
    </row>
    <row r="111" spans="1:10" s="20" customFormat="1" ht="12.75" hidden="1" customHeight="1" x14ac:dyDescent="0.25">
      <c r="A111" s="22" t="s">
        <v>31</v>
      </c>
      <c r="B111" s="23" t="s">
        <v>32</v>
      </c>
      <c r="C111" s="23"/>
      <c r="D111" s="23"/>
      <c r="E111" s="17">
        <f t="shared" ref="E111:J111" si="32">SUM(E113:E121)</f>
        <v>0</v>
      </c>
      <c r="F111" s="17">
        <f t="shared" si="32"/>
        <v>0</v>
      </c>
      <c r="G111" s="17">
        <f t="shared" si="32"/>
        <v>0</v>
      </c>
      <c r="H111" s="17">
        <f t="shared" si="32"/>
        <v>0</v>
      </c>
      <c r="I111" s="17">
        <f t="shared" si="32"/>
        <v>0</v>
      </c>
      <c r="J111" s="17">
        <f t="shared" si="32"/>
        <v>0</v>
      </c>
    </row>
    <row r="112" spans="1:10" s="20" customFormat="1" ht="3" hidden="1" customHeight="1" x14ac:dyDescent="0.25">
      <c r="A112" s="25"/>
      <c r="B112" s="25"/>
      <c r="C112" s="25"/>
      <c r="D112" s="25"/>
      <c r="E112" s="17"/>
      <c r="F112" s="17"/>
      <c r="G112" s="17"/>
      <c r="H112" s="17"/>
      <c r="I112" s="17"/>
      <c r="J112" s="17"/>
    </row>
    <row r="113" spans="1:10" s="20" customFormat="1" ht="25.5" hidden="1" customHeight="1" x14ac:dyDescent="0.25">
      <c r="A113" s="25"/>
      <c r="B113" s="22" t="s">
        <v>33</v>
      </c>
      <c r="C113" s="26" t="s">
        <v>34</v>
      </c>
      <c r="D113" s="26"/>
      <c r="E113" s="17">
        <v>0</v>
      </c>
      <c r="F113" s="17">
        <v>0</v>
      </c>
      <c r="G113" s="17">
        <f t="shared" ref="G113:G121" si="33">SUM(E113:F113)</f>
        <v>0</v>
      </c>
      <c r="H113" s="17">
        <v>0</v>
      </c>
      <c r="I113" s="17">
        <v>0</v>
      </c>
      <c r="J113" s="17">
        <f t="shared" ref="J113:J121" si="34">SUM(G113-H113)</f>
        <v>0</v>
      </c>
    </row>
    <row r="114" spans="1:10" s="20" customFormat="1" ht="12.75" hidden="1" customHeight="1" x14ac:dyDescent="0.25">
      <c r="A114" s="25"/>
      <c r="B114" s="22" t="s">
        <v>35</v>
      </c>
      <c r="C114" s="29" t="s">
        <v>36</v>
      </c>
      <c r="D114" s="29"/>
      <c r="E114" s="17">
        <v>0</v>
      </c>
      <c r="F114" s="17">
        <v>0</v>
      </c>
      <c r="G114" s="17">
        <f t="shared" si="33"/>
        <v>0</v>
      </c>
      <c r="H114" s="17">
        <v>0</v>
      </c>
      <c r="I114" s="17">
        <v>0</v>
      </c>
      <c r="J114" s="17">
        <f t="shared" si="34"/>
        <v>0</v>
      </c>
    </row>
    <row r="115" spans="1:10" s="20" customFormat="1" ht="25.5" hidden="1" customHeight="1" x14ac:dyDescent="0.25">
      <c r="A115" s="25"/>
      <c r="B115" s="22" t="s">
        <v>37</v>
      </c>
      <c r="C115" s="26" t="s">
        <v>38</v>
      </c>
      <c r="D115" s="26"/>
      <c r="E115" s="17">
        <v>0</v>
      </c>
      <c r="F115" s="17">
        <v>0</v>
      </c>
      <c r="G115" s="17">
        <f t="shared" si="33"/>
        <v>0</v>
      </c>
      <c r="H115" s="17">
        <v>0</v>
      </c>
      <c r="I115" s="17">
        <v>0</v>
      </c>
      <c r="J115" s="17">
        <f t="shared" si="34"/>
        <v>0</v>
      </c>
    </row>
    <row r="116" spans="1:10" s="20" customFormat="1" ht="25.5" hidden="1" customHeight="1" x14ac:dyDescent="0.25">
      <c r="A116" s="25"/>
      <c r="B116" s="22" t="s">
        <v>39</v>
      </c>
      <c r="C116" s="26" t="s">
        <v>40</v>
      </c>
      <c r="D116" s="26"/>
      <c r="E116" s="17">
        <v>0</v>
      </c>
      <c r="F116" s="17">
        <v>0</v>
      </c>
      <c r="G116" s="17">
        <f t="shared" si="33"/>
        <v>0</v>
      </c>
      <c r="H116" s="17">
        <v>0</v>
      </c>
      <c r="I116" s="17">
        <v>0</v>
      </c>
      <c r="J116" s="17">
        <f t="shared" si="34"/>
        <v>0</v>
      </c>
    </row>
    <row r="117" spans="1:10" s="20" customFormat="1" ht="25.5" hidden="1" customHeight="1" x14ac:dyDescent="0.25">
      <c r="A117" s="25"/>
      <c r="B117" s="22" t="s">
        <v>41</v>
      </c>
      <c r="C117" s="26" t="s">
        <v>42</v>
      </c>
      <c r="D117" s="26"/>
      <c r="E117" s="17">
        <v>0</v>
      </c>
      <c r="F117" s="17">
        <v>0</v>
      </c>
      <c r="G117" s="17">
        <f t="shared" si="33"/>
        <v>0</v>
      </c>
      <c r="H117" s="17">
        <v>0</v>
      </c>
      <c r="I117" s="17">
        <v>0</v>
      </c>
      <c r="J117" s="17">
        <f t="shared" si="34"/>
        <v>0</v>
      </c>
    </row>
    <row r="118" spans="1:10" s="20" customFormat="1" ht="12.75" hidden="1" customHeight="1" x14ac:dyDescent="0.25">
      <c r="A118" s="25"/>
      <c r="B118" s="22" t="s">
        <v>43</v>
      </c>
      <c r="C118" s="29" t="s">
        <v>44</v>
      </c>
      <c r="D118" s="29"/>
      <c r="E118" s="17">
        <v>0</v>
      </c>
      <c r="F118" s="17">
        <v>0</v>
      </c>
      <c r="G118" s="17">
        <f t="shared" si="33"/>
        <v>0</v>
      </c>
      <c r="H118" s="17">
        <v>0</v>
      </c>
      <c r="I118" s="17">
        <v>0</v>
      </c>
      <c r="J118" s="17">
        <f t="shared" si="34"/>
        <v>0</v>
      </c>
    </row>
    <row r="119" spans="1:10" s="20" customFormat="1" ht="25.5" hidden="1" customHeight="1" x14ac:dyDescent="0.25">
      <c r="A119" s="25"/>
      <c r="B119" s="22" t="s">
        <v>45</v>
      </c>
      <c r="C119" s="26" t="s">
        <v>46</v>
      </c>
      <c r="D119" s="26"/>
      <c r="E119" s="17">
        <v>0</v>
      </c>
      <c r="F119" s="17">
        <v>0</v>
      </c>
      <c r="G119" s="17">
        <f t="shared" si="33"/>
        <v>0</v>
      </c>
      <c r="H119" s="17">
        <v>0</v>
      </c>
      <c r="I119" s="17">
        <v>0</v>
      </c>
      <c r="J119" s="17">
        <f t="shared" si="34"/>
        <v>0</v>
      </c>
    </row>
    <row r="120" spans="1:10" s="20" customFormat="1" ht="12.75" hidden="1" customHeight="1" x14ac:dyDescent="0.25">
      <c r="A120" s="25"/>
      <c r="B120" s="22" t="s">
        <v>47</v>
      </c>
      <c r="C120" s="29" t="s">
        <v>48</v>
      </c>
      <c r="D120" s="29"/>
      <c r="E120" s="17">
        <v>0</v>
      </c>
      <c r="F120" s="17">
        <v>0</v>
      </c>
      <c r="G120" s="17">
        <f t="shared" si="33"/>
        <v>0</v>
      </c>
      <c r="H120" s="17">
        <v>0</v>
      </c>
      <c r="I120" s="17">
        <v>0</v>
      </c>
      <c r="J120" s="17">
        <f t="shared" si="34"/>
        <v>0</v>
      </c>
    </row>
    <row r="121" spans="1:10" s="20" customFormat="1" ht="25.5" hidden="1" customHeight="1" x14ac:dyDescent="0.25">
      <c r="A121" s="25"/>
      <c r="B121" s="22" t="s">
        <v>49</v>
      </c>
      <c r="C121" s="26" t="s">
        <v>50</v>
      </c>
      <c r="D121" s="26"/>
      <c r="E121" s="17">
        <v>0</v>
      </c>
      <c r="F121" s="17">
        <v>0</v>
      </c>
      <c r="G121" s="17">
        <f t="shared" si="33"/>
        <v>0</v>
      </c>
      <c r="H121" s="17">
        <v>0</v>
      </c>
      <c r="I121" s="17">
        <v>0</v>
      </c>
      <c r="J121" s="17">
        <f t="shared" si="34"/>
        <v>0</v>
      </c>
    </row>
    <row r="122" spans="1:10" s="20" customFormat="1" ht="3" hidden="1" customHeight="1" x14ac:dyDescent="0.25">
      <c r="A122" s="25"/>
      <c r="B122" s="22"/>
      <c r="C122" s="22"/>
      <c r="D122" s="22"/>
      <c r="E122" s="17"/>
      <c r="F122" s="17"/>
      <c r="G122" s="17"/>
      <c r="H122" s="17"/>
      <c r="I122" s="17"/>
      <c r="J122" s="17"/>
    </row>
    <row r="123" spans="1:10" s="20" customFormat="1" ht="12.75" hidden="1" customHeight="1" x14ac:dyDescent="0.25">
      <c r="A123" s="22" t="s">
        <v>51</v>
      </c>
      <c r="B123" s="23" t="s">
        <v>52</v>
      </c>
      <c r="C123" s="23"/>
      <c r="D123" s="23"/>
      <c r="E123" s="17">
        <f t="shared" ref="E123:J123" si="35">SUM(E125:E133)</f>
        <v>0</v>
      </c>
      <c r="F123" s="17">
        <f t="shared" si="35"/>
        <v>0</v>
      </c>
      <c r="G123" s="17">
        <f t="shared" si="35"/>
        <v>0</v>
      </c>
      <c r="H123" s="17">
        <f t="shared" si="35"/>
        <v>0</v>
      </c>
      <c r="I123" s="17">
        <f t="shared" si="35"/>
        <v>0</v>
      </c>
      <c r="J123" s="17">
        <f t="shared" si="35"/>
        <v>0</v>
      </c>
    </row>
    <row r="124" spans="1:10" s="20" customFormat="1" ht="3" hidden="1" customHeight="1" x14ac:dyDescent="0.25">
      <c r="A124" s="25"/>
      <c r="B124" s="25"/>
      <c r="C124" s="25"/>
      <c r="D124" s="25"/>
      <c r="E124" s="17"/>
      <c r="F124" s="17"/>
      <c r="G124" s="17"/>
      <c r="H124" s="17"/>
      <c r="I124" s="17"/>
      <c r="J124" s="17"/>
    </row>
    <row r="125" spans="1:10" s="20" customFormat="1" ht="12.75" hidden="1" customHeight="1" x14ac:dyDescent="0.25">
      <c r="A125" s="25"/>
      <c r="B125" s="22" t="s">
        <v>53</v>
      </c>
      <c r="C125" s="29" t="s">
        <v>54</v>
      </c>
      <c r="D125" s="29"/>
      <c r="E125" s="17">
        <v>0</v>
      </c>
      <c r="F125" s="17">
        <v>0</v>
      </c>
      <c r="G125" s="17">
        <f t="shared" ref="G125:G133" si="36">SUM(E125:F125)</f>
        <v>0</v>
      </c>
      <c r="H125" s="17">
        <v>0</v>
      </c>
      <c r="I125" s="17">
        <v>0</v>
      </c>
      <c r="J125" s="17">
        <f t="shared" ref="J125:J133" si="37">SUM(G125-H125)</f>
        <v>0</v>
      </c>
    </row>
    <row r="126" spans="1:10" s="20" customFormat="1" ht="12.75" hidden="1" customHeight="1" x14ac:dyDescent="0.25">
      <c r="A126" s="25"/>
      <c r="B126" s="22" t="s">
        <v>55</v>
      </c>
      <c r="C126" s="29" t="s">
        <v>56</v>
      </c>
      <c r="D126" s="29"/>
      <c r="E126" s="17">
        <v>0</v>
      </c>
      <c r="F126" s="17">
        <v>0</v>
      </c>
      <c r="G126" s="17">
        <f t="shared" si="36"/>
        <v>0</v>
      </c>
      <c r="H126" s="17">
        <v>0</v>
      </c>
      <c r="I126" s="17">
        <v>0</v>
      </c>
      <c r="J126" s="17">
        <f t="shared" si="37"/>
        <v>0</v>
      </c>
    </row>
    <row r="127" spans="1:10" s="20" customFormat="1" ht="25.5" hidden="1" customHeight="1" x14ac:dyDescent="0.25">
      <c r="A127" s="25"/>
      <c r="B127" s="22" t="s">
        <v>57</v>
      </c>
      <c r="C127" s="26" t="s">
        <v>58</v>
      </c>
      <c r="D127" s="26"/>
      <c r="E127" s="17">
        <v>0</v>
      </c>
      <c r="F127" s="17">
        <v>0</v>
      </c>
      <c r="G127" s="17">
        <f t="shared" si="36"/>
        <v>0</v>
      </c>
      <c r="H127" s="17">
        <v>0</v>
      </c>
      <c r="I127" s="17">
        <v>0</v>
      </c>
      <c r="J127" s="17">
        <f t="shared" si="37"/>
        <v>0</v>
      </c>
    </row>
    <row r="128" spans="1:10" s="20" customFormat="1" ht="12.75" hidden="1" customHeight="1" x14ac:dyDescent="0.25">
      <c r="A128" s="25"/>
      <c r="B128" s="22" t="s">
        <v>59</v>
      </c>
      <c r="C128" s="29" t="s">
        <v>60</v>
      </c>
      <c r="D128" s="29"/>
      <c r="E128" s="17">
        <v>0</v>
      </c>
      <c r="F128" s="17">
        <v>0</v>
      </c>
      <c r="G128" s="17">
        <f t="shared" si="36"/>
        <v>0</v>
      </c>
      <c r="H128" s="17">
        <v>0</v>
      </c>
      <c r="I128" s="17">
        <v>0</v>
      </c>
      <c r="J128" s="17">
        <f t="shared" si="37"/>
        <v>0</v>
      </c>
    </row>
    <row r="129" spans="1:10" s="20" customFormat="1" ht="25.5" hidden="1" customHeight="1" x14ac:dyDescent="0.25">
      <c r="A129" s="25"/>
      <c r="B129" s="22" t="s">
        <v>61</v>
      </c>
      <c r="C129" s="26" t="s">
        <v>62</v>
      </c>
      <c r="D129" s="26"/>
      <c r="E129" s="17">
        <v>0</v>
      </c>
      <c r="F129" s="17">
        <v>0</v>
      </c>
      <c r="G129" s="17">
        <f t="shared" si="36"/>
        <v>0</v>
      </c>
      <c r="H129" s="17">
        <v>0</v>
      </c>
      <c r="I129" s="17">
        <v>0</v>
      </c>
      <c r="J129" s="17">
        <f t="shared" si="37"/>
        <v>0</v>
      </c>
    </row>
    <row r="130" spans="1:10" s="20" customFormat="1" ht="12.75" hidden="1" customHeight="1" x14ac:dyDescent="0.25">
      <c r="A130" s="25"/>
      <c r="B130" s="22" t="s">
        <v>63</v>
      </c>
      <c r="C130" s="29" t="s">
        <v>64</v>
      </c>
      <c r="D130" s="29"/>
      <c r="E130" s="17">
        <v>0</v>
      </c>
      <c r="F130" s="17">
        <v>0</v>
      </c>
      <c r="G130" s="17">
        <f t="shared" si="36"/>
        <v>0</v>
      </c>
      <c r="H130" s="17">
        <v>0</v>
      </c>
      <c r="I130" s="17">
        <v>0</v>
      </c>
      <c r="J130" s="17">
        <f t="shared" si="37"/>
        <v>0</v>
      </c>
    </row>
    <row r="131" spans="1:10" s="20" customFormat="1" ht="12.75" hidden="1" customHeight="1" x14ac:dyDescent="0.25">
      <c r="A131" s="25"/>
      <c r="B131" s="22" t="s">
        <v>65</v>
      </c>
      <c r="C131" s="29" t="s">
        <v>66</v>
      </c>
      <c r="D131" s="29"/>
      <c r="E131" s="17">
        <v>0</v>
      </c>
      <c r="F131" s="17">
        <v>0</v>
      </c>
      <c r="G131" s="17">
        <f t="shared" si="36"/>
        <v>0</v>
      </c>
      <c r="H131" s="17">
        <v>0</v>
      </c>
      <c r="I131" s="17">
        <v>0</v>
      </c>
      <c r="J131" s="17">
        <f t="shared" si="37"/>
        <v>0</v>
      </c>
    </row>
    <row r="132" spans="1:10" s="20" customFormat="1" ht="12.75" hidden="1" customHeight="1" x14ac:dyDescent="0.25">
      <c r="A132" s="25"/>
      <c r="B132" s="22" t="s">
        <v>67</v>
      </c>
      <c r="C132" s="29" t="s">
        <v>68</v>
      </c>
      <c r="D132" s="29"/>
      <c r="E132" s="17">
        <v>0</v>
      </c>
      <c r="F132" s="17">
        <v>0</v>
      </c>
      <c r="G132" s="17">
        <f t="shared" si="36"/>
        <v>0</v>
      </c>
      <c r="H132" s="17">
        <v>0</v>
      </c>
      <c r="I132" s="17">
        <v>0</v>
      </c>
      <c r="J132" s="17">
        <f t="shared" si="37"/>
        <v>0</v>
      </c>
    </row>
    <row r="133" spans="1:10" s="25" customFormat="1" ht="12.75" hidden="1" customHeight="1" x14ac:dyDescent="0.25">
      <c r="B133" s="22" t="s">
        <v>69</v>
      </c>
      <c r="C133" s="29" t="s">
        <v>70</v>
      </c>
      <c r="D133" s="29"/>
      <c r="E133" s="17">
        <v>0</v>
      </c>
      <c r="F133" s="17">
        <v>0</v>
      </c>
      <c r="G133" s="17">
        <f t="shared" si="36"/>
        <v>0</v>
      </c>
      <c r="H133" s="17">
        <v>0</v>
      </c>
      <c r="I133" s="17">
        <v>0</v>
      </c>
      <c r="J133" s="17">
        <f t="shared" si="37"/>
        <v>0</v>
      </c>
    </row>
    <row r="134" spans="1:10" s="25" customFormat="1" ht="3" hidden="1" customHeight="1" x14ac:dyDescent="0.25">
      <c r="A134" s="45"/>
      <c r="B134" s="22"/>
      <c r="C134" s="22"/>
      <c r="D134" s="22"/>
      <c r="E134" s="47"/>
      <c r="F134" s="47"/>
      <c r="G134" s="47"/>
      <c r="H134" s="47"/>
      <c r="I134" s="47"/>
      <c r="J134" s="47"/>
    </row>
    <row r="135" spans="1:10" s="25" customFormat="1" ht="25.5" customHeight="1" x14ac:dyDescent="0.25">
      <c r="A135" s="22" t="s">
        <v>71</v>
      </c>
      <c r="B135" s="26" t="s">
        <v>72</v>
      </c>
      <c r="C135" s="26"/>
      <c r="D135" s="26"/>
      <c r="E135" s="17">
        <f t="shared" ref="E135:J135" si="38">SUM(E137:E145)</f>
        <v>1600000000</v>
      </c>
      <c r="F135" s="17">
        <f t="shared" si="38"/>
        <v>0</v>
      </c>
      <c r="G135" s="17">
        <f t="shared" si="38"/>
        <v>1600000000</v>
      </c>
      <c r="H135" s="17">
        <f t="shared" si="38"/>
        <v>313884437</v>
      </c>
      <c r="I135" s="17">
        <f t="shared" si="38"/>
        <v>313884437</v>
      </c>
      <c r="J135" s="17">
        <f t="shared" si="38"/>
        <v>1286115563</v>
      </c>
    </row>
    <row r="136" spans="1:10" s="20" customFormat="1" ht="3" customHeight="1" x14ac:dyDescent="0.25">
      <c r="E136" s="17"/>
      <c r="F136" s="17"/>
      <c r="G136" s="17"/>
      <c r="H136" s="17"/>
      <c r="I136" s="17"/>
      <c r="J136" s="17"/>
    </row>
    <row r="137" spans="1:10" s="20" customFormat="1" ht="25.5" customHeight="1" x14ac:dyDescent="0.25">
      <c r="B137" s="50" t="s">
        <v>73</v>
      </c>
      <c r="C137" s="51" t="s">
        <v>74</v>
      </c>
      <c r="D137" s="51"/>
      <c r="E137" s="17">
        <v>0</v>
      </c>
      <c r="F137" s="17">
        <v>0</v>
      </c>
      <c r="G137" s="17">
        <f t="shared" ref="G137:G145" si="39">SUM(E137:F137)</f>
        <v>0</v>
      </c>
      <c r="H137" s="17">
        <v>0</v>
      </c>
      <c r="I137" s="17">
        <v>0</v>
      </c>
      <c r="J137" s="17">
        <f t="shared" ref="J137:J145" si="40">SUM(G137-H137)</f>
        <v>0</v>
      </c>
    </row>
    <row r="138" spans="1:10" s="20" customFormat="1" ht="12.75" customHeight="1" x14ac:dyDescent="0.25">
      <c r="B138" s="50" t="s">
        <v>75</v>
      </c>
      <c r="C138" s="51" t="s">
        <v>76</v>
      </c>
      <c r="D138" s="51"/>
      <c r="E138" s="17">
        <v>0</v>
      </c>
      <c r="F138" s="17">
        <v>0</v>
      </c>
      <c r="G138" s="17">
        <f t="shared" si="39"/>
        <v>0</v>
      </c>
      <c r="H138" s="17">
        <v>0</v>
      </c>
      <c r="I138" s="17">
        <v>0</v>
      </c>
      <c r="J138" s="17">
        <f t="shared" si="40"/>
        <v>0</v>
      </c>
    </row>
    <row r="139" spans="1:10" s="20" customFormat="1" ht="12.75" customHeight="1" x14ac:dyDescent="0.25">
      <c r="B139" s="50" t="s">
        <v>77</v>
      </c>
      <c r="C139" s="52" t="s">
        <v>78</v>
      </c>
      <c r="D139" s="52"/>
      <c r="E139" s="17">
        <v>0</v>
      </c>
      <c r="F139" s="17">
        <v>0</v>
      </c>
      <c r="G139" s="17">
        <f t="shared" si="39"/>
        <v>0</v>
      </c>
      <c r="H139" s="17">
        <v>0</v>
      </c>
      <c r="I139" s="17">
        <v>0</v>
      </c>
      <c r="J139" s="17">
        <f t="shared" si="40"/>
        <v>0</v>
      </c>
    </row>
    <row r="140" spans="1:10" s="20" customFormat="1" ht="12.75" customHeight="1" x14ac:dyDescent="0.25">
      <c r="B140" s="50" t="s">
        <v>79</v>
      </c>
      <c r="C140" s="52" t="s">
        <v>80</v>
      </c>
      <c r="D140" s="52"/>
      <c r="E140" s="17">
        <v>0</v>
      </c>
      <c r="F140" s="17">
        <v>0</v>
      </c>
      <c r="G140" s="17">
        <f t="shared" si="39"/>
        <v>0</v>
      </c>
      <c r="H140" s="17">
        <v>0</v>
      </c>
      <c r="I140" s="17">
        <v>0</v>
      </c>
      <c r="J140" s="17">
        <f t="shared" si="40"/>
        <v>0</v>
      </c>
    </row>
    <row r="141" spans="1:10" s="20" customFormat="1" ht="12.75" customHeight="1" x14ac:dyDescent="0.25">
      <c r="B141" s="50" t="s">
        <v>81</v>
      </c>
      <c r="C141" s="52" t="s">
        <v>82</v>
      </c>
      <c r="D141" s="52"/>
      <c r="E141" s="17">
        <v>1600000000</v>
      </c>
      <c r="F141" s="17">
        <v>0</v>
      </c>
      <c r="G141" s="17">
        <f t="shared" si="39"/>
        <v>1600000000</v>
      </c>
      <c r="H141" s="17">
        <v>313884437</v>
      </c>
      <c r="I141" s="17">
        <v>313884437</v>
      </c>
      <c r="J141" s="17">
        <f t="shared" si="40"/>
        <v>1286115563</v>
      </c>
    </row>
    <row r="142" spans="1:10" s="20" customFormat="1" ht="25.5" customHeight="1" x14ac:dyDescent="0.25">
      <c r="B142" s="50" t="s">
        <v>83</v>
      </c>
      <c r="C142" s="51" t="s">
        <v>84</v>
      </c>
      <c r="D142" s="51"/>
      <c r="E142" s="17">
        <v>0</v>
      </c>
      <c r="F142" s="17">
        <v>0</v>
      </c>
      <c r="G142" s="17">
        <f t="shared" si="39"/>
        <v>0</v>
      </c>
      <c r="H142" s="17">
        <v>0</v>
      </c>
      <c r="I142" s="17">
        <v>0</v>
      </c>
      <c r="J142" s="17">
        <f t="shared" si="40"/>
        <v>0</v>
      </c>
    </row>
    <row r="143" spans="1:10" s="20" customFormat="1" ht="12.75" customHeight="1" x14ac:dyDescent="0.25">
      <c r="B143" s="50" t="s">
        <v>85</v>
      </c>
      <c r="C143" s="52" t="s">
        <v>86</v>
      </c>
      <c r="D143" s="52"/>
      <c r="E143" s="17">
        <v>0</v>
      </c>
      <c r="F143" s="17">
        <v>0</v>
      </c>
      <c r="G143" s="17">
        <f t="shared" si="39"/>
        <v>0</v>
      </c>
      <c r="H143" s="17">
        <v>0</v>
      </c>
      <c r="I143" s="17">
        <v>0</v>
      </c>
      <c r="J143" s="17">
        <f t="shared" si="40"/>
        <v>0</v>
      </c>
    </row>
    <row r="144" spans="1:10" s="20" customFormat="1" ht="12.75" customHeight="1" x14ac:dyDescent="0.25">
      <c r="B144" s="50" t="s">
        <v>87</v>
      </c>
      <c r="C144" s="52" t="s">
        <v>88</v>
      </c>
      <c r="D144" s="52"/>
      <c r="E144" s="17">
        <v>0</v>
      </c>
      <c r="F144" s="17">
        <v>0</v>
      </c>
      <c r="G144" s="17">
        <f t="shared" si="39"/>
        <v>0</v>
      </c>
      <c r="H144" s="17">
        <v>0</v>
      </c>
      <c r="I144" s="17">
        <v>0</v>
      </c>
      <c r="J144" s="17">
        <f t="shared" si="40"/>
        <v>0</v>
      </c>
    </row>
    <row r="145" spans="1:10" s="20" customFormat="1" ht="12.75" customHeight="1" x14ac:dyDescent="0.25">
      <c r="B145" s="50" t="s">
        <v>89</v>
      </c>
      <c r="C145" s="52" t="s">
        <v>90</v>
      </c>
      <c r="D145" s="52"/>
      <c r="E145" s="17">
        <v>0</v>
      </c>
      <c r="F145" s="17">
        <v>0</v>
      </c>
      <c r="G145" s="17">
        <f t="shared" si="39"/>
        <v>0</v>
      </c>
      <c r="H145" s="17">
        <v>0</v>
      </c>
      <c r="I145" s="17">
        <v>0</v>
      </c>
      <c r="J145" s="17">
        <f t="shared" si="40"/>
        <v>0</v>
      </c>
    </row>
    <row r="146" spans="1:10" s="20" customFormat="1" ht="3" customHeight="1" x14ac:dyDescent="0.25">
      <c r="B146" s="50"/>
      <c r="C146" s="50"/>
      <c r="D146" s="50"/>
      <c r="E146" s="17"/>
      <c r="F146" s="17"/>
      <c r="G146" s="17"/>
      <c r="H146" s="17"/>
      <c r="I146" s="17"/>
      <c r="J146" s="17"/>
    </row>
    <row r="147" spans="1:10" s="20" customFormat="1" ht="12.75" customHeight="1" x14ac:dyDescent="0.25">
      <c r="A147" s="50" t="s">
        <v>91</v>
      </c>
      <c r="B147" s="53" t="s">
        <v>92</v>
      </c>
      <c r="C147" s="53"/>
      <c r="D147" s="53"/>
      <c r="E147" s="17">
        <f t="shared" ref="E147:J147" si="41">SUM(E149:E157)</f>
        <v>0</v>
      </c>
      <c r="F147" s="17">
        <f t="shared" si="41"/>
        <v>0</v>
      </c>
      <c r="G147" s="17">
        <f t="shared" si="41"/>
        <v>0</v>
      </c>
      <c r="H147" s="17">
        <f t="shared" si="41"/>
        <v>0</v>
      </c>
      <c r="I147" s="17">
        <f t="shared" si="41"/>
        <v>0</v>
      </c>
      <c r="J147" s="17">
        <f t="shared" si="41"/>
        <v>0</v>
      </c>
    </row>
    <row r="148" spans="1:10" s="20" customFormat="1" ht="3" customHeight="1" x14ac:dyDescent="0.25">
      <c r="E148" s="17"/>
      <c r="F148" s="17"/>
      <c r="G148" s="17"/>
      <c r="H148" s="17"/>
      <c r="I148" s="17"/>
      <c r="J148" s="17"/>
    </row>
    <row r="149" spans="1:10" s="20" customFormat="1" ht="12.75" customHeight="1" x14ac:dyDescent="0.25">
      <c r="B149" s="50" t="s">
        <v>93</v>
      </c>
      <c r="C149" s="52" t="s">
        <v>94</v>
      </c>
      <c r="D149" s="52"/>
      <c r="E149" s="17">
        <v>0</v>
      </c>
      <c r="F149" s="17">
        <v>0</v>
      </c>
      <c r="G149" s="17">
        <f t="shared" ref="G149:G157" si="42">SUM(E149:F149)</f>
        <v>0</v>
      </c>
      <c r="H149" s="17">
        <v>0</v>
      </c>
      <c r="I149" s="17">
        <v>0</v>
      </c>
      <c r="J149" s="17">
        <f t="shared" ref="J149:J157" si="43">SUM(G149-H149)</f>
        <v>0</v>
      </c>
    </row>
    <row r="150" spans="1:10" s="20" customFormat="1" ht="12.75" customHeight="1" x14ac:dyDescent="0.25">
      <c r="B150" s="50" t="s">
        <v>95</v>
      </c>
      <c r="C150" s="52" t="s">
        <v>96</v>
      </c>
      <c r="D150" s="52"/>
      <c r="E150" s="17">
        <v>0</v>
      </c>
      <c r="F150" s="17">
        <v>0</v>
      </c>
      <c r="G150" s="17">
        <f t="shared" si="42"/>
        <v>0</v>
      </c>
      <c r="H150" s="17">
        <v>0</v>
      </c>
      <c r="I150" s="17">
        <v>0</v>
      </c>
      <c r="J150" s="17">
        <f t="shared" si="43"/>
        <v>0</v>
      </c>
    </row>
    <row r="151" spans="1:10" s="20" customFormat="1" ht="12.75" customHeight="1" x14ac:dyDescent="0.25">
      <c r="B151" s="50" t="s">
        <v>97</v>
      </c>
      <c r="C151" s="52" t="s">
        <v>98</v>
      </c>
      <c r="D151" s="52"/>
      <c r="E151" s="17">
        <v>0</v>
      </c>
      <c r="F151" s="17">
        <v>0</v>
      </c>
      <c r="G151" s="17">
        <f t="shared" si="42"/>
        <v>0</v>
      </c>
      <c r="H151" s="17">
        <v>0</v>
      </c>
      <c r="I151" s="17">
        <v>0</v>
      </c>
      <c r="J151" s="17">
        <f t="shared" si="43"/>
        <v>0</v>
      </c>
    </row>
    <row r="152" spans="1:10" s="20" customFormat="1" ht="12.75" customHeight="1" x14ac:dyDescent="0.25">
      <c r="B152" s="50" t="s">
        <v>99</v>
      </c>
      <c r="C152" s="52" t="s">
        <v>100</v>
      </c>
      <c r="D152" s="52"/>
      <c r="E152" s="17">
        <v>0</v>
      </c>
      <c r="F152" s="17">
        <v>0</v>
      </c>
      <c r="G152" s="17">
        <f t="shared" si="42"/>
        <v>0</v>
      </c>
      <c r="H152" s="17">
        <v>0</v>
      </c>
      <c r="I152" s="17">
        <v>0</v>
      </c>
      <c r="J152" s="17">
        <f t="shared" si="43"/>
        <v>0</v>
      </c>
    </row>
    <row r="153" spans="1:10" s="20" customFormat="1" ht="12.75" customHeight="1" x14ac:dyDescent="0.25">
      <c r="B153" s="50" t="s">
        <v>101</v>
      </c>
      <c r="C153" s="52" t="s">
        <v>102</v>
      </c>
      <c r="D153" s="52"/>
      <c r="E153" s="17">
        <v>0</v>
      </c>
      <c r="F153" s="17">
        <v>0</v>
      </c>
      <c r="G153" s="17">
        <f t="shared" si="42"/>
        <v>0</v>
      </c>
      <c r="H153" s="17">
        <v>0</v>
      </c>
      <c r="I153" s="17">
        <v>0</v>
      </c>
      <c r="J153" s="17">
        <f t="shared" si="43"/>
        <v>0</v>
      </c>
    </row>
    <row r="154" spans="1:10" s="20" customFormat="1" ht="12.75" customHeight="1" x14ac:dyDescent="0.25">
      <c r="B154" s="50" t="s">
        <v>103</v>
      </c>
      <c r="C154" s="52" t="s">
        <v>104</v>
      </c>
      <c r="D154" s="52"/>
      <c r="E154" s="17">
        <v>0</v>
      </c>
      <c r="F154" s="17">
        <v>0</v>
      </c>
      <c r="G154" s="17">
        <f t="shared" si="42"/>
        <v>0</v>
      </c>
      <c r="H154" s="17">
        <v>0</v>
      </c>
      <c r="I154" s="17">
        <v>0</v>
      </c>
      <c r="J154" s="17">
        <f t="shared" si="43"/>
        <v>0</v>
      </c>
    </row>
    <row r="155" spans="1:10" s="20" customFormat="1" ht="12.75" customHeight="1" x14ac:dyDescent="0.25">
      <c r="B155" s="50" t="s">
        <v>105</v>
      </c>
      <c r="C155" s="52" t="s">
        <v>106</v>
      </c>
      <c r="D155" s="52"/>
      <c r="E155" s="17">
        <v>0</v>
      </c>
      <c r="F155" s="17">
        <v>0</v>
      </c>
      <c r="G155" s="17">
        <f t="shared" si="42"/>
        <v>0</v>
      </c>
      <c r="H155" s="17">
        <v>0</v>
      </c>
      <c r="I155" s="17">
        <v>0</v>
      </c>
      <c r="J155" s="17">
        <f t="shared" si="43"/>
        <v>0</v>
      </c>
    </row>
    <row r="156" spans="1:10" s="20" customFormat="1" ht="12.75" customHeight="1" x14ac:dyDescent="0.25">
      <c r="B156" s="50" t="s">
        <v>107</v>
      </c>
      <c r="C156" s="52" t="s">
        <v>108</v>
      </c>
      <c r="D156" s="52"/>
      <c r="E156" s="17">
        <v>0</v>
      </c>
      <c r="F156" s="17">
        <v>0</v>
      </c>
      <c r="G156" s="17">
        <f t="shared" si="42"/>
        <v>0</v>
      </c>
      <c r="H156" s="17">
        <v>0</v>
      </c>
      <c r="I156" s="17">
        <v>0</v>
      </c>
      <c r="J156" s="17">
        <f t="shared" si="43"/>
        <v>0</v>
      </c>
    </row>
    <row r="157" spans="1:10" s="20" customFormat="1" ht="12.75" customHeight="1" x14ac:dyDescent="0.25">
      <c r="B157" s="50" t="s">
        <v>109</v>
      </c>
      <c r="C157" s="52" t="s">
        <v>110</v>
      </c>
      <c r="D157" s="52"/>
      <c r="E157" s="17">
        <v>0</v>
      </c>
      <c r="F157" s="17">
        <v>0</v>
      </c>
      <c r="G157" s="17">
        <f t="shared" si="42"/>
        <v>0</v>
      </c>
      <c r="H157" s="17">
        <v>0</v>
      </c>
      <c r="I157" s="17">
        <v>0</v>
      </c>
      <c r="J157" s="17">
        <f t="shared" si="43"/>
        <v>0</v>
      </c>
    </row>
    <row r="158" spans="1:10" s="20" customFormat="1" ht="3" customHeight="1" x14ac:dyDescent="0.25">
      <c r="B158" s="50"/>
      <c r="C158" s="50"/>
      <c r="D158" s="50"/>
      <c r="E158" s="17"/>
      <c r="F158" s="17"/>
      <c r="G158" s="17"/>
      <c r="H158" s="17"/>
      <c r="I158" s="17"/>
      <c r="J158" s="17"/>
    </row>
    <row r="159" spans="1:10" s="20" customFormat="1" ht="12.75" customHeight="1" x14ac:dyDescent="0.25">
      <c r="A159" s="50" t="s">
        <v>111</v>
      </c>
      <c r="B159" s="53" t="s">
        <v>112</v>
      </c>
      <c r="C159" s="53"/>
      <c r="D159" s="53"/>
      <c r="E159" s="17">
        <f t="shared" ref="E159:J159" si="44">SUM(E161:E163)</f>
        <v>0</v>
      </c>
      <c r="F159" s="17">
        <f t="shared" si="44"/>
        <v>0</v>
      </c>
      <c r="G159" s="17">
        <f t="shared" si="44"/>
        <v>0</v>
      </c>
      <c r="H159" s="17">
        <f t="shared" si="44"/>
        <v>0</v>
      </c>
      <c r="I159" s="17">
        <f t="shared" si="44"/>
        <v>0</v>
      </c>
      <c r="J159" s="17">
        <f t="shared" si="44"/>
        <v>0</v>
      </c>
    </row>
    <row r="160" spans="1:10" s="20" customFormat="1" ht="3" customHeight="1" x14ac:dyDescent="0.25">
      <c r="E160" s="17"/>
      <c r="F160" s="17"/>
      <c r="G160" s="17"/>
      <c r="H160" s="17"/>
      <c r="I160" s="17"/>
      <c r="J160" s="17"/>
    </row>
    <row r="161" spans="1:10" s="20" customFormat="1" ht="12.75" customHeight="1" x14ac:dyDescent="0.25">
      <c r="B161" s="50" t="s">
        <v>113</v>
      </c>
      <c r="C161" s="52" t="s">
        <v>114</v>
      </c>
      <c r="D161" s="52"/>
      <c r="E161" s="17">
        <v>0</v>
      </c>
      <c r="F161" s="17">
        <v>0</v>
      </c>
      <c r="G161" s="17">
        <f t="shared" ref="G161:G163" si="45">SUM(E161:F161)</f>
        <v>0</v>
      </c>
      <c r="H161" s="17">
        <v>0</v>
      </c>
      <c r="I161" s="17">
        <v>0</v>
      </c>
      <c r="J161" s="17">
        <f t="shared" ref="J161:J163" si="46">SUM(G161-H161)</f>
        <v>0</v>
      </c>
    </row>
    <row r="162" spans="1:10" s="20" customFormat="1" ht="12.75" customHeight="1" x14ac:dyDescent="0.25">
      <c r="B162" s="50" t="s">
        <v>115</v>
      </c>
      <c r="C162" s="52" t="s">
        <v>116</v>
      </c>
      <c r="D162" s="52"/>
      <c r="E162" s="17">
        <v>0</v>
      </c>
      <c r="F162" s="17">
        <v>0</v>
      </c>
      <c r="G162" s="17">
        <f t="shared" si="45"/>
        <v>0</v>
      </c>
      <c r="H162" s="17">
        <v>0</v>
      </c>
      <c r="I162" s="17">
        <v>0</v>
      </c>
      <c r="J162" s="17">
        <f t="shared" si="46"/>
        <v>0</v>
      </c>
    </row>
    <row r="163" spans="1:10" s="20" customFormat="1" ht="12.75" customHeight="1" x14ac:dyDescent="0.25">
      <c r="B163" s="50" t="s">
        <v>117</v>
      </c>
      <c r="C163" s="52" t="s">
        <v>118</v>
      </c>
      <c r="D163" s="52"/>
      <c r="E163" s="17">
        <v>0</v>
      </c>
      <c r="F163" s="17">
        <v>0</v>
      </c>
      <c r="G163" s="17">
        <f t="shared" si="45"/>
        <v>0</v>
      </c>
      <c r="H163" s="17">
        <v>0</v>
      </c>
      <c r="I163" s="17">
        <v>0</v>
      </c>
      <c r="J163" s="17">
        <f t="shared" si="46"/>
        <v>0</v>
      </c>
    </row>
    <row r="164" spans="1:10" s="20" customFormat="1" ht="3" customHeight="1" x14ac:dyDescent="0.25">
      <c r="B164" s="50"/>
      <c r="C164" s="50"/>
      <c r="D164" s="50"/>
      <c r="E164" s="17"/>
      <c r="F164" s="17"/>
      <c r="G164" s="17"/>
      <c r="H164" s="17"/>
      <c r="I164" s="17"/>
      <c r="J164" s="17"/>
    </row>
    <row r="165" spans="1:10" s="20" customFormat="1" ht="12.75" customHeight="1" x14ac:dyDescent="0.25">
      <c r="A165" s="50" t="s">
        <v>119</v>
      </c>
      <c r="B165" s="53" t="s">
        <v>120</v>
      </c>
      <c r="C165" s="53"/>
      <c r="D165" s="53"/>
      <c r="E165" s="17">
        <f t="shared" ref="E165:I165" si="47">SUM(E167:E174)</f>
        <v>0</v>
      </c>
      <c r="F165" s="17">
        <f t="shared" si="47"/>
        <v>0</v>
      </c>
      <c r="G165" s="17">
        <f t="shared" si="47"/>
        <v>0</v>
      </c>
      <c r="H165" s="17">
        <f t="shared" si="47"/>
        <v>0</v>
      </c>
      <c r="I165" s="17">
        <f t="shared" si="47"/>
        <v>0</v>
      </c>
      <c r="J165" s="17">
        <f t="shared" ref="J165:J174" si="48">SUM(G165-H165)</f>
        <v>0</v>
      </c>
    </row>
    <row r="166" spans="1:10" s="20" customFormat="1" ht="3" customHeight="1" x14ac:dyDescent="0.25">
      <c r="E166" s="17"/>
      <c r="F166" s="17"/>
      <c r="G166" s="17"/>
      <c r="H166" s="17"/>
      <c r="I166" s="17"/>
      <c r="J166" s="17"/>
    </row>
    <row r="167" spans="1:10" s="20" customFormat="1" ht="25.5" customHeight="1" x14ac:dyDescent="0.25">
      <c r="B167" s="50" t="s">
        <v>121</v>
      </c>
      <c r="C167" s="51" t="s">
        <v>122</v>
      </c>
      <c r="D167" s="51"/>
      <c r="E167" s="17">
        <v>0</v>
      </c>
      <c r="F167" s="17">
        <v>0</v>
      </c>
      <c r="G167" s="17">
        <f t="shared" ref="G167:G174" si="49">SUM(E167:F167)</f>
        <v>0</v>
      </c>
      <c r="H167" s="17">
        <v>0</v>
      </c>
      <c r="I167" s="17">
        <v>0</v>
      </c>
      <c r="J167" s="17">
        <f t="shared" si="48"/>
        <v>0</v>
      </c>
    </row>
    <row r="168" spans="1:10" s="20" customFormat="1" ht="12.75" customHeight="1" x14ac:dyDescent="0.25">
      <c r="B168" s="50" t="s">
        <v>123</v>
      </c>
      <c r="C168" s="52" t="s">
        <v>124</v>
      </c>
      <c r="D168" s="52"/>
      <c r="E168" s="17">
        <v>0</v>
      </c>
      <c r="F168" s="17">
        <v>0</v>
      </c>
      <c r="G168" s="17">
        <f t="shared" si="49"/>
        <v>0</v>
      </c>
      <c r="H168" s="17">
        <v>0</v>
      </c>
      <c r="I168" s="17">
        <v>0</v>
      </c>
      <c r="J168" s="17">
        <f t="shared" si="48"/>
        <v>0</v>
      </c>
    </row>
    <row r="169" spans="1:10" s="20" customFormat="1" ht="12.75" customHeight="1" x14ac:dyDescent="0.25">
      <c r="B169" s="50" t="s">
        <v>125</v>
      </c>
      <c r="C169" s="52" t="s">
        <v>126</v>
      </c>
      <c r="D169" s="52"/>
      <c r="E169" s="17">
        <v>0</v>
      </c>
      <c r="F169" s="17">
        <v>0</v>
      </c>
      <c r="G169" s="17">
        <f t="shared" si="49"/>
        <v>0</v>
      </c>
      <c r="H169" s="17">
        <v>0</v>
      </c>
      <c r="I169" s="17">
        <v>0</v>
      </c>
      <c r="J169" s="17">
        <f t="shared" si="48"/>
        <v>0</v>
      </c>
    </row>
    <row r="170" spans="1:10" s="20" customFormat="1" ht="12.75" customHeight="1" x14ac:dyDescent="0.25">
      <c r="B170" s="50" t="s">
        <v>127</v>
      </c>
      <c r="C170" s="52" t="s">
        <v>128</v>
      </c>
      <c r="D170" s="52"/>
      <c r="E170" s="17">
        <v>0</v>
      </c>
      <c r="F170" s="17">
        <v>0</v>
      </c>
      <c r="G170" s="17">
        <f t="shared" si="49"/>
        <v>0</v>
      </c>
      <c r="H170" s="17">
        <v>0</v>
      </c>
      <c r="I170" s="17">
        <v>0</v>
      </c>
      <c r="J170" s="17">
        <f t="shared" si="48"/>
        <v>0</v>
      </c>
    </row>
    <row r="171" spans="1:10" s="20" customFormat="1" ht="25.5" customHeight="1" x14ac:dyDescent="0.25">
      <c r="B171" s="50" t="s">
        <v>129</v>
      </c>
      <c r="C171" s="51" t="s">
        <v>130</v>
      </c>
      <c r="D171" s="51"/>
      <c r="E171" s="17">
        <v>0</v>
      </c>
      <c r="F171" s="17">
        <v>0</v>
      </c>
      <c r="G171" s="17">
        <f t="shared" si="49"/>
        <v>0</v>
      </c>
      <c r="H171" s="17">
        <v>0</v>
      </c>
      <c r="I171" s="17">
        <v>0</v>
      </c>
      <c r="J171" s="17">
        <f t="shared" si="48"/>
        <v>0</v>
      </c>
    </row>
    <row r="172" spans="1:10" s="20" customFormat="1" ht="25.5" customHeight="1" x14ac:dyDescent="0.25">
      <c r="C172" s="52" t="s">
        <v>131</v>
      </c>
      <c r="D172" s="52"/>
      <c r="E172" s="17">
        <v>0</v>
      </c>
      <c r="F172" s="17">
        <v>0</v>
      </c>
      <c r="G172" s="17">
        <f t="shared" si="49"/>
        <v>0</v>
      </c>
      <c r="H172" s="17">
        <v>0</v>
      </c>
      <c r="I172" s="17">
        <v>0</v>
      </c>
      <c r="J172" s="17">
        <f t="shared" si="48"/>
        <v>0</v>
      </c>
    </row>
    <row r="173" spans="1:10" s="20" customFormat="1" ht="12.75" customHeight="1" x14ac:dyDescent="0.25">
      <c r="B173" s="50" t="s">
        <v>132</v>
      </c>
      <c r="C173" s="52" t="s">
        <v>133</v>
      </c>
      <c r="D173" s="52"/>
      <c r="E173" s="17">
        <v>0</v>
      </c>
      <c r="F173" s="17">
        <v>0</v>
      </c>
      <c r="G173" s="17">
        <f t="shared" si="49"/>
        <v>0</v>
      </c>
      <c r="H173" s="17">
        <v>0</v>
      </c>
      <c r="I173" s="17">
        <v>0</v>
      </c>
      <c r="J173" s="17">
        <f t="shared" si="48"/>
        <v>0</v>
      </c>
    </row>
    <row r="174" spans="1:10" s="20" customFormat="1" ht="25.5" customHeight="1" x14ac:dyDescent="0.25">
      <c r="B174" s="50" t="s">
        <v>134</v>
      </c>
      <c r="C174" s="51" t="s">
        <v>135</v>
      </c>
      <c r="D174" s="51"/>
      <c r="E174" s="17">
        <v>0</v>
      </c>
      <c r="F174" s="17">
        <v>0</v>
      </c>
      <c r="G174" s="17">
        <f t="shared" si="49"/>
        <v>0</v>
      </c>
      <c r="H174" s="17">
        <v>0</v>
      </c>
      <c r="I174" s="17">
        <v>0</v>
      </c>
      <c r="J174" s="17">
        <f t="shared" si="48"/>
        <v>0</v>
      </c>
    </row>
    <row r="175" spans="1:10" s="20" customFormat="1" ht="3" customHeight="1" x14ac:dyDescent="0.25">
      <c r="B175" s="50"/>
      <c r="C175" s="50"/>
      <c r="D175" s="50"/>
      <c r="E175" s="17"/>
      <c r="F175" s="17"/>
      <c r="G175" s="17"/>
      <c r="H175" s="17"/>
      <c r="I175" s="17"/>
      <c r="J175" s="17"/>
    </row>
    <row r="176" spans="1:10" s="20" customFormat="1" ht="12.75" customHeight="1" x14ac:dyDescent="0.25">
      <c r="A176" s="50" t="s">
        <v>136</v>
      </c>
      <c r="B176" s="53" t="s">
        <v>137</v>
      </c>
      <c r="C176" s="53"/>
      <c r="D176" s="53"/>
      <c r="E176" s="17">
        <f t="shared" ref="E176:J176" si="50">SUM(E178:E180)</f>
        <v>0</v>
      </c>
      <c r="F176" s="17">
        <f t="shared" si="50"/>
        <v>0</v>
      </c>
      <c r="G176" s="17">
        <f t="shared" si="50"/>
        <v>0</v>
      </c>
      <c r="H176" s="17">
        <f t="shared" si="50"/>
        <v>0</v>
      </c>
      <c r="I176" s="17">
        <f t="shared" si="50"/>
        <v>0</v>
      </c>
      <c r="J176" s="17">
        <f t="shared" si="50"/>
        <v>0</v>
      </c>
    </row>
    <row r="177" spans="1:10" s="20" customFormat="1" ht="3" customHeight="1" x14ac:dyDescent="0.25">
      <c r="E177" s="17"/>
      <c r="F177" s="17"/>
      <c r="G177" s="17"/>
      <c r="H177" s="17"/>
      <c r="I177" s="17"/>
      <c r="J177" s="17"/>
    </row>
    <row r="178" spans="1:10" s="20" customFormat="1" ht="12.75" customHeight="1" x14ac:dyDescent="0.25">
      <c r="B178" s="50" t="s">
        <v>138</v>
      </c>
      <c r="C178" s="52" t="s">
        <v>139</v>
      </c>
      <c r="D178" s="52"/>
      <c r="E178" s="17">
        <v>0</v>
      </c>
      <c r="F178" s="17">
        <v>0</v>
      </c>
      <c r="G178" s="17">
        <f t="shared" ref="G178:G180" si="51">SUM(E178:F178)</f>
        <v>0</v>
      </c>
      <c r="H178" s="17">
        <v>0</v>
      </c>
      <c r="I178" s="17">
        <v>0</v>
      </c>
      <c r="J178" s="17">
        <f t="shared" ref="J178:J180" si="52">SUM(G178-H178)</f>
        <v>0</v>
      </c>
    </row>
    <row r="179" spans="1:10" s="20" customFormat="1" ht="12.75" customHeight="1" x14ac:dyDescent="0.25">
      <c r="B179" s="50" t="s">
        <v>140</v>
      </c>
      <c r="C179" s="52" t="s">
        <v>141</v>
      </c>
      <c r="D179" s="52"/>
      <c r="E179" s="17">
        <v>0</v>
      </c>
      <c r="F179" s="17">
        <v>0</v>
      </c>
      <c r="G179" s="17">
        <f t="shared" si="51"/>
        <v>0</v>
      </c>
      <c r="H179" s="17">
        <v>0</v>
      </c>
      <c r="I179" s="17">
        <v>0</v>
      </c>
      <c r="J179" s="17">
        <f t="shared" si="52"/>
        <v>0</v>
      </c>
    </row>
    <row r="180" spans="1:10" s="20" customFormat="1" ht="12.75" customHeight="1" x14ac:dyDescent="0.25">
      <c r="B180" s="50" t="s">
        <v>142</v>
      </c>
      <c r="C180" s="52" t="s">
        <v>143</v>
      </c>
      <c r="D180" s="52"/>
      <c r="E180" s="17">
        <v>0</v>
      </c>
      <c r="F180" s="17">
        <v>0</v>
      </c>
      <c r="G180" s="17">
        <f t="shared" si="51"/>
        <v>0</v>
      </c>
      <c r="H180" s="17">
        <v>0</v>
      </c>
      <c r="I180" s="17">
        <v>0</v>
      </c>
      <c r="J180" s="17">
        <f t="shared" si="52"/>
        <v>0</v>
      </c>
    </row>
    <row r="181" spans="1:10" s="20" customFormat="1" ht="3" customHeight="1" x14ac:dyDescent="0.25">
      <c r="B181" s="50"/>
      <c r="C181" s="50"/>
      <c r="D181" s="50"/>
      <c r="E181" s="17"/>
      <c r="F181" s="17"/>
      <c r="G181" s="17"/>
      <c r="H181" s="17"/>
      <c r="I181" s="17"/>
      <c r="J181" s="17"/>
    </row>
    <row r="182" spans="1:10" s="20" customFormat="1" ht="12.75" customHeight="1" x14ac:dyDescent="0.25">
      <c r="A182" s="50" t="s">
        <v>144</v>
      </c>
      <c r="B182" s="53" t="s">
        <v>145</v>
      </c>
      <c r="C182" s="53"/>
      <c r="D182" s="53"/>
      <c r="E182" s="17">
        <f t="shared" ref="E182:J182" si="53">SUM(E184:E190)</f>
        <v>0</v>
      </c>
      <c r="F182" s="17">
        <f t="shared" si="53"/>
        <v>0</v>
      </c>
      <c r="G182" s="17">
        <f t="shared" si="53"/>
        <v>0</v>
      </c>
      <c r="H182" s="17">
        <f t="shared" si="53"/>
        <v>0</v>
      </c>
      <c r="I182" s="17">
        <f t="shared" si="53"/>
        <v>0</v>
      </c>
      <c r="J182" s="17">
        <f t="shared" si="53"/>
        <v>0</v>
      </c>
    </row>
    <row r="183" spans="1:10" s="20" customFormat="1" ht="3" customHeight="1" x14ac:dyDescent="0.25">
      <c r="E183" s="17"/>
      <c r="F183" s="17"/>
      <c r="G183" s="17"/>
      <c r="H183" s="17"/>
      <c r="I183" s="17"/>
      <c r="J183" s="17"/>
    </row>
    <row r="184" spans="1:10" s="20" customFormat="1" ht="12.75" customHeight="1" x14ac:dyDescent="0.25">
      <c r="B184" s="50" t="s">
        <v>146</v>
      </c>
      <c r="C184" s="52" t="s">
        <v>147</v>
      </c>
      <c r="D184" s="52"/>
      <c r="E184" s="17">
        <v>0</v>
      </c>
      <c r="F184" s="17">
        <v>0</v>
      </c>
      <c r="G184" s="17">
        <f t="shared" ref="G184:G190" si="54">SUM(E184:F184)</f>
        <v>0</v>
      </c>
      <c r="H184" s="17">
        <v>0</v>
      </c>
      <c r="I184" s="17">
        <v>0</v>
      </c>
      <c r="J184" s="17">
        <f t="shared" ref="J184:J190" si="55">SUM(G184-H184)</f>
        <v>0</v>
      </c>
    </row>
    <row r="185" spans="1:10" s="20" customFormat="1" ht="12.75" customHeight="1" x14ac:dyDescent="0.25">
      <c r="B185" s="50" t="s">
        <v>148</v>
      </c>
      <c r="C185" s="52" t="s">
        <v>149</v>
      </c>
      <c r="D185" s="52"/>
      <c r="E185" s="17">
        <v>0</v>
      </c>
      <c r="F185" s="17">
        <v>0</v>
      </c>
      <c r="G185" s="17">
        <f t="shared" si="54"/>
        <v>0</v>
      </c>
      <c r="H185" s="17">
        <v>0</v>
      </c>
      <c r="I185" s="17">
        <v>0</v>
      </c>
      <c r="J185" s="17">
        <f t="shared" si="55"/>
        <v>0</v>
      </c>
    </row>
    <row r="186" spans="1:10" s="20" customFormat="1" ht="12.75" customHeight="1" x14ac:dyDescent="0.25">
      <c r="B186" s="50" t="s">
        <v>150</v>
      </c>
      <c r="C186" s="52" t="s">
        <v>151</v>
      </c>
      <c r="D186" s="52"/>
      <c r="E186" s="17">
        <v>0</v>
      </c>
      <c r="F186" s="17">
        <v>0</v>
      </c>
      <c r="G186" s="17">
        <f t="shared" si="54"/>
        <v>0</v>
      </c>
      <c r="H186" s="17">
        <v>0</v>
      </c>
      <c r="I186" s="17">
        <v>0</v>
      </c>
      <c r="J186" s="17">
        <f t="shared" si="55"/>
        <v>0</v>
      </c>
    </row>
    <row r="187" spans="1:10" s="20" customFormat="1" ht="12.75" customHeight="1" x14ac:dyDescent="0.25">
      <c r="B187" s="50" t="s">
        <v>152</v>
      </c>
      <c r="C187" s="52" t="s">
        <v>153</v>
      </c>
      <c r="D187" s="52"/>
      <c r="E187" s="17">
        <v>0</v>
      </c>
      <c r="F187" s="17">
        <v>0</v>
      </c>
      <c r="G187" s="17">
        <f t="shared" si="54"/>
        <v>0</v>
      </c>
      <c r="H187" s="17">
        <v>0</v>
      </c>
      <c r="I187" s="17">
        <v>0</v>
      </c>
      <c r="J187" s="17">
        <f t="shared" si="55"/>
        <v>0</v>
      </c>
    </row>
    <row r="188" spans="1:10" s="20" customFormat="1" ht="12.75" customHeight="1" x14ac:dyDescent="0.25">
      <c r="B188" s="50" t="s">
        <v>154</v>
      </c>
      <c r="C188" s="52" t="s">
        <v>155</v>
      </c>
      <c r="D188" s="52"/>
      <c r="E188" s="17">
        <v>0</v>
      </c>
      <c r="F188" s="17">
        <v>0</v>
      </c>
      <c r="G188" s="17">
        <f t="shared" si="54"/>
        <v>0</v>
      </c>
      <c r="H188" s="17">
        <v>0</v>
      </c>
      <c r="I188" s="17">
        <v>0</v>
      </c>
      <c r="J188" s="17">
        <f t="shared" si="55"/>
        <v>0</v>
      </c>
    </row>
    <row r="189" spans="1:10" s="20" customFormat="1" ht="12.75" customHeight="1" x14ac:dyDescent="0.25">
      <c r="B189" s="50" t="s">
        <v>156</v>
      </c>
      <c r="C189" s="52" t="s">
        <v>157</v>
      </c>
      <c r="D189" s="52"/>
      <c r="E189" s="17">
        <v>0</v>
      </c>
      <c r="F189" s="17">
        <v>0</v>
      </c>
      <c r="G189" s="17">
        <f t="shared" si="54"/>
        <v>0</v>
      </c>
      <c r="H189" s="17">
        <v>0</v>
      </c>
      <c r="I189" s="17">
        <v>0</v>
      </c>
      <c r="J189" s="17">
        <f t="shared" si="55"/>
        <v>0</v>
      </c>
    </row>
    <row r="190" spans="1:10" s="20" customFormat="1" ht="25.5" customHeight="1" x14ac:dyDescent="0.25">
      <c r="B190" s="50" t="s">
        <v>158</v>
      </c>
      <c r="C190" s="51" t="s">
        <v>159</v>
      </c>
      <c r="D190" s="51"/>
      <c r="E190" s="17">
        <v>0</v>
      </c>
      <c r="F190" s="17">
        <v>0</v>
      </c>
      <c r="G190" s="17">
        <f t="shared" si="54"/>
        <v>0</v>
      </c>
      <c r="H190" s="17">
        <v>0</v>
      </c>
      <c r="I190" s="17">
        <v>0</v>
      </c>
      <c r="J190" s="17">
        <f t="shared" si="55"/>
        <v>0</v>
      </c>
    </row>
    <row r="191" spans="1:10" s="20" customFormat="1" ht="2.25" customHeight="1" x14ac:dyDescent="0.25">
      <c r="B191" s="50"/>
      <c r="C191" s="54"/>
      <c r="D191" s="54"/>
      <c r="E191" s="17"/>
      <c r="F191" s="17"/>
      <c r="G191" s="17"/>
      <c r="H191" s="17"/>
      <c r="I191" s="17"/>
      <c r="J191" s="17"/>
    </row>
    <row r="192" spans="1:10" s="20" customFormat="1" ht="12.75" customHeight="1" x14ac:dyDescent="0.25">
      <c r="A192" s="55" t="s">
        <v>161</v>
      </c>
      <c r="B192" s="55"/>
      <c r="C192" s="55"/>
      <c r="D192" s="55"/>
      <c r="E192" s="56">
        <f t="shared" ref="E192:J192" si="56">SUM(E10+E100)</f>
        <v>6052035738</v>
      </c>
      <c r="F192" s="56">
        <f t="shared" si="56"/>
        <v>0</v>
      </c>
      <c r="G192" s="56">
        <f t="shared" si="56"/>
        <v>6052035738</v>
      </c>
      <c r="H192" s="56">
        <f t="shared" si="56"/>
        <v>1021895781</v>
      </c>
      <c r="I192" s="56">
        <f t="shared" si="56"/>
        <v>935836952</v>
      </c>
      <c r="J192" s="56">
        <f t="shared" si="56"/>
        <v>5030139957</v>
      </c>
    </row>
    <row r="193" spans="1:10" s="4" customFormat="1" ht="12.75" customHeight="1" x14ac:dyDescent="0.25">
      <c r="A193" s="57" t="s">
        <v>162</v>
      </c>
      <c r="B193" s="57"/>
      <c r="C193" s="57"/>
      <c r="D193" s="57"/>
      <c r="E193" s="58"/>
      <c r="F193" s="59"/>
      <c r="G193" s="59"/>
      <c r="H193" s="59"/>
      <c r="I193" s="59"/>
      <c r="J193" s="59"/>
    </row>
    <row r="202" spans="1:10" x14ac:dyDescent="0.25">
      <c r="E202" s="60"/>
      <c r="F202" s="60"/>
      <c r="G202" s="60"/>
      <c r="H202" s="60"/>
      <c r="I202" s="60"/>
      <c r="J202" s="60"/>
    </row>
    <row r="203" spans="1:10" x14ac:dyDescent="0.25">
      <c r="E203" s="60"/>
      <c r="F203" s="60"/>
      <c r="G203" s="60"/>
      <c r="H203" s="60"/>
      <c r="I203" s="60"/>
      <c r="J203" s="60"/>
    </row>
    <row r="204" spans="1:10" x14ac:dyDescent="0.25">
      <c r="A204" s="61"/>
      <c r="B204" s="61"/>
      <c r="C204" s="61"/>
      <c r="D204" s="61"/>
      <c r="E204" s="61"/>
      <c r="F204" s="61"/>
      <c r="G204" s="61"/>
      <c r="H204" s="61"/>
      <c r="I204" s="61"/>
      <c r="J204" s="61"/>
    </row>
    <row r="205" spans="1:10" x14ac:dyDescent="0.25">
      <c r="A205" s="61"/>
      <c r="B205" s="61"/>
      <c r="C205" s="61"/>
      <c r="D205" s="61"/>
      <c r="E205" s="61"/>
      <c r="F205" s="61"/>
      <c r="G205" s="61"/>
      <c r="H205" s="61"/>
      <c r="I205" s="61"/>
      <c r="J205" s="61"/>
    </row>
    <row r="210" spans="5:10" x14ac:dyDescent="0.25">
      <c r="E210" s="62"/>
      <c r="F210" s="62"/>
      <c r="G210" s="62"/>
      <c r="H210" s="62"/>
      <c r="I210" s="62"/>
      <c r="J210" s="62"/>
    </row>
    <row r="214" spans="5:10" x14ac:dyDescent="0.25">
      <c r="E214" s="17"/>
      <c r="F214" s="17"/>
      <c r="G214" s="17"/>
      <c r="H214" s="17"/>
      <c r="I214" s="17"/>
      <c r="J214" s="17"/>
    </row>
  </sheetData>
  <mergeCells count="163">
    <mergeCell ref="A205:J205"/>
    <mergeCell ref="C190:D190"/>
    <mergeCell ref="A192:D192"/>
    <mergeCell ref="A193:E193"/>
    <mergeCell ref="E202:J202"/>
    <mergeCell ref="E203:J203"/>
    <mergeCell ref="A204:J204"/>
    <mergeCell ref="C184:D184"/>
    <mergeCell ref="C185:D185"/>
    <mergeCell ref="C186:D186"/>
    <mergeCell ref="C187:D187"/>
    <mergeCell ref="C188:D188"/>
    <mergeCell ref="C189:D189"/>
    <mergeCell ref="C174:D174"/>
    <mergeCell ref="B176:D176"/>
    <mergeCell ref="C178:D178"/>
    <mergeCell ref="C179:D179"/>
    <mergeCell ref="C180:D180"/>
    <mergeCell ref="B182:D182"/>
    <mergeCell ref="C168:D168"/>
    <mergeCell ref="C169:D169"/>
    <mergeCell ref="C170:D170"/>
    <mergeCell ref="C171:D171"/>
    <mergeCell ref="C172:D172"/>
    <mergeCell ref="C173:D173"/>
    <mergeCell ref="B159:D159"/>
    <mergeCell ref="C161:D161"/>
    <mergeCell ref="C162:D162"/>
    <mergeCell ref="C163:D163"/>
    <mergeCell ref="B165:D165"/>
    <mergeCell ref="C167:D167"/>
    <mergeCell ref="C152:D152"/>
    <mergeCell ref="C153:D153"/>
    <mergeCell ref="C154:D154"/>
    <mergeCell ref="C155:D155"/>
    <mergeCell ref="C156:D156"/>
    <mergeCell ref="C157:D157"/>
    <mergeCell ref="C144:D144"/>
    <mergeCell ref="C145:D145"/>
    <mergeCell ref="B147:D147"/>
    <mergeCell ref="C149:D149"/>
    <mergeCell ref="C150:D150"/>
    <mergeCell ref="C151:D151"/>
    <mergeCell ref="C138:D138"/>
    <mergeCell ref="C139:D139"/>
    <mergeCell ref="C140:D140"/>
    <mergeCell ref="C141:D141"/>
    <mergeCell ref="C142:D142"/>
    <mergeCell ref="C143:D143"/>
    <mergeCell ref="C130:D130"/>
    <mergeCell ref="C131:D131"/>
    <mergeCell ref="C132:D132"/>
    <mergeCell ref="C133:D133"/>
    <mergeCell ref="B135:D135"/>
    <mergeCell ref="C137:D137"/>
    <mergeCell ref="B123:D123"/>
    <mergeCell ref="C125:D125"/>
    <mergeCell ref="C126:D126"/>
    <mergeCell ref="C127:D127"/>
    <mergeCell ref="C128:D128"/>
    <mergeCell ref="C129:D129"/>
    <mergeCell ref="C116:D116"/>
    <mergeCell ref="C117:D117"/>
    <mergeCell ref="C118:D118"/>
    <mergeCell ref="C119:D119"/>
    <mergeCell ref="C120:D120"/>
    <mergeCell ref="C121:D121"/>
    <mergeCell ref="C108:D108"/>
    <mergeCell ref="C109:D109"/>
    <mergeCell ref="B111:D111"/>
    <mergeCell ref="C113:D113"/>
    <mergeCell ref="C114:D114"/>
    <mergeCell ref="C115:D115"/>
    <mergeCell ref="B101:D101"/>
    <mergeCell ref="C103:D103"/>
    <mergeCell ref="C104:D104"/>
    <mergeCell ref="C105:D105"/>
    <mergeCell ref="C106:D106"/>
    <mergeCell ref="C107:D107"/>
    <mergeCell ref="C94:D94"/>
    <mergeCell ref="C95:D95"/>
    <mergeCell ref="C96:D96"/>
    <mergeCell ref="C97:D97"/>
    <mergeCell ref="C98:D98"/>
    <mergeCell ref="A100:D100"/>
    <mergeCell ref="C86:D86"/>
    <mergeCell ref="C87:D87"/>
    <mergeCell ref="C88:D88"/>
    <mergeCell ref="B90:D90"/>
    <mergeCell ref="C92:D92"/>
    <mergeCell ref="C93:D93"/>
    <mergeCell ref="C78:D78"/>
    <mergeCell ref="C79:D79"/>
    <mergeCell ref="C80:D80"/>
    <mergeCell ref="C81:D81"/>
    <mergeCell ref="C82:D82"/>
    <mergeCell ref="B84:D84"/>
    <mergeCell ref="C70:D70"/>
    <mergeCell ref="C71:D71"/>
    <mergeCell ref="B73:D73"/>
    <mergeCell ref="C75:D75"/>
    <mergeCell ref="C76:D76"/>
    <mergeCell ref="C77:D77"/>
    <mergeCell ref="C62:D62"/>
    <mergeCell ref="C63:D63"/>
    <mergeCell ref="C64:D64"/>
    <mergeCell ref="C65:D65"/>
    <mergeCell ref="B67:D67"/>
    <mergeCell ref="C69:D69"/>
    <mergeCell ref="B55:D55"/>
    <mergeCell ref="C57:D57"/>
    <mergeCell ref="C58:D58"/>
    <mergeCell ref="C59:D59"/>
    <mergeCell ref="C60:D60"/>
    <mergeCell ref="C61:D61"/>
    <mergeCell ref="C48:D48"/>
    <mergeCell ref="C49:D49"/>
    <mergeCell ref="C50:D50"/>
    <mergeCell ref="C51:D51"/>
    <mergeCell ref="C52:D52"/>
    <mergeCell ref="C53:D53"/>
    <mergeCell ref="C41:D41"/>
    <mergeCell ref="C42:D42"/>
    <mergeCell ref="B44:D44"/>
    <mergeCell ref="C45:D45"/>
    <mergeCell ref="C46:D46"/>
    <mergeCell ref="C47:D47"/>
    <mergeCell ref="C35:D35"/>
    <mergeCell ref="C36:D36"/>
    <mergeCell ref="C37:D37"/>
    <mergeCell ref="C38:D38"/>
    <mergeCell ref="C39:D39"/>
    <mergeCell ref="C40:D40"/>
    <mergeCell ref="C27:D27"/>
    <mergeCell ref="C28:D28"/>
    <mergeCell ref="C29:D29"/>
    <mergeCell ref="C30:D30"/>
    <mergeCell ref="B32:D32"/>
    <mergeCell ref="C34:D34"/>
    <mergeCell ref="B20:D20"/>
    <mergeCell ref="C22:D22"/>
    <mergeCell ref="C23:D23"/>
    <mergeCell ref="C24:D24"/>
    <mergeCell ref="C25:D25"/>
    <mergeCell ref="C26:D26"/>
    <mergeCell ref="C13:D13"/>
    <mergeCell ref="C14:D14"/>
    <mergeCell ref="C15:D15"/>
    <mergeCell ref="C16:D16"/>
    <mergeCell ref="C17:D17"/>
    <mergeCell ref="C18:D18"/>
    <mergeCell ref="A7:D8"/>
    <mergeCell ref="E7:I7"/>
    <mergeCell ref="J7:J8"/>
    <mergeCell ref="A10:D10"/>
    <mergeCell ref="B11:D11"/>
    <mergeCell ref="C12:D1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2022-05-27T18:35:10Z</dcterms:created>
  <dcterms:modified xsi:type="dcterms:W3CDTF">2022-05-27T18:35:10Z</dcterms:modified>
</cp:coreProperties>
</file>