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3" i="1" s="1"/>
  <c r="D64" i="1"/>
  <c r="D63" i="1"/>
  <c r="F58" i="1"/>
  <c r="D58" i="1"/>
  <c r="F56" i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D9" i="1"/>
  <c r="D40" i="1" s="1"/>
  <c r="D72" i="1" s="1"/>
  <c r="F70" i="1" l="1"/>
  <c r="F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<sst xmlns="http://schemas.openxmlformats.org/spreadsheetml/2006/main" count="64" uniqueCount="56">
  <si>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</si>
  <si>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GOBIERNO ESTATAL</t>
  </si>
  <si>
    <t>ESTADO DE FLUJOS DE EFECTIVO CONSOLIDADO</t>
  </si>
  <si>
    <t>DEL 1 DE ENERO AL 31 DE MARZO DE 2022</t>
  </si>
  <si>
    <t>( Cifras en Pesos )</t>
  </si>
  <si>
    <t>CONCEPTO</t>
  </si>
  <si>
    <t>MAR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</si>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</sst>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60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28909713457</v>
      </c>
      <c r="E9" s="20"/>
      <c r="F9" s="20">
        <f>SUM(F10:F20)</f>
        <v>103934228829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727278426</v>
      </c>
      <c r="E10" s="22"/>
      <c r="F10" s="22">
        <v>1840060347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707075210</v>
      </c>
      <c r="E13" s="22"/>
      <c r="F13" s="22">
        <v>1561977154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101237424</v>
      </c>
      <c r="E14" s="22"/>
      <c r="F14" s="22">
        <v>359659862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93488147</v>
      </c>
      <c r="E15" s="22"/>
      <c r="F15" s="22">
        <v>1302751867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52225674</v>
      </c>
      <c r="E16" s="22"/>
      <c r="F16" s="22">
        <v>243753796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25124194205</v>
      </c>
      <c r="E17" s="24"/>
      <c r="F17" s="24">
        <v>89850662232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2101492288</v>
      </c>
      <c r="E19" s="24"/>
      <c r="F19" s="24">
        <v>8767472515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2722083</v>
      </c>
      <c r="E20" s="26"/>
      <c r="F20" s="26">
        <v>7891056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16470814068</v>
      </c>
      <c r="E22" s="20"/>
      <c r="F22" s="20">
        <f>SUM(F23:F38)</f>
        <v>72246581631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7596895227</v>
      </c>
      <c r="E23" s="24"/>
      <c r="F23" s="24">
        <v>37831672702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167493136</v>
      </c>
      <c r="E24" s="24"/>
      <c r="F24" s="24">
        <v>1332043130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337811437</v>
      </c>
      <c r="E25" s="24"/>
      <c r="F25" s="24">
        <v>3636870112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946861</v>
      </c>
      <c r="E26" s="26"/>
      <c r="F26" s="26">
        <v>124289784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10459534</v>
      </c>
      <c r="E27" s="26"/>
      <c r="F27" s="26">
        <v>118116684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133987335</v>
      </c>
      <c r="E28" s="26"/>
      <c r="F28" s="26">
        <v>367208645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100120031</v>
      </c>
      <c r="E29" s="26"/>
      <c r="F29" s="26">
        <v>930742836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314506597</v>
      </c>
      <c r="E30" s="26"/>
      <c r="F30" s="26">
        <v>2001410545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44344334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2458812501</v>
      </c>
      <c r="E35" s="26"/>
      <c r="F35" s="26">
        <v>7493151570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4967869855</v>
      </c>
      <c r="E36" s="26"/>
      <c r="F36" s="26">
        <v>16166205229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381911554</v>
      </c>
      <c r="E38" s="26"/>
      <c r="F38" s="26">
        <v>2200526060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12438899389</v>
      </c>
      <c r="E40" s="20"/>
      <c r="F40" s="20">
        <f>SUM(F9-F22)</f>
        <v>31687647198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26680172295</v>
      </c>
      <c r="E43" s="20"/>
      <c r="F43" s="20">
        <f>SUM(F44:F46)</f>
        <v>4822355384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270018399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0</v>
      </c>
      <c r="E45" s="26"/>
      <c r="F45" s="26">
        <v>341555835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26680172295</v>
      </c>
      <c r="E46" s="26"/>
      <c r="F46" s="26">
        <v>4210781150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33364760673</v>
      </c>
      <c r="E48" s="20"/>
      <c r="F48" s="20">
        <f>SUM(F49:F51)</f>
        <v>35654274852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162780036</v>
      </c>
      <c r="E49" s="26"/>
      <c r="F49" s="26">
        <v>1057700766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162469557</v>
      </c>
      <c r="E50" s="26"/>
      <c r="F50" s="26">
        <v>52392391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33039511080</v>
      </c>
      <c r="E51" s="26"/>
      <c r="F51" s="26">
        <v>34544181695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-6684588378</v>
      </c>
      <c r="E53" s="20"/>
      <c r="F53" s="20">
        <f>SUM(F43-F48)</f>
        <v>-30831919468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219754101</v>
      </c>
      <c r="E56" s="20"/>
      <c r="F56" s="20">
        <f>SUM(F59:F61)</f>
        <v>25108908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-53294296</v>
      </c>
      <c r="E58" s="20"/>
      <c r="F58" s="20">
        <f>SUM(F59:F59)</f>
        <v>-302784449</v>
      </c>
      <c r="G58" s="19"/>
    </row>
    <row r="59" spans="1:8" s="2" customFormat="1" ht="12.75" x14ac:dyDescent="0.2">
      <c r="B59" s="29"/>
      <c r="C59" s="41" t="s">
        <v>46</v>
      </c>
      <c r="D59" s="26">
        <v>-53294296</v>
      </c>
      <c r="E59" s="26"/>
      <c r="F59" s="26">
        <v>-302784449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273048397</v>
      </c>
      <c r="E61" s="26"/>
      <c r="F61" s="26">
        <v>327893357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1021130756</v>
      </c>
      <c r="E63" s="20"/>
      <c r="F63" s="20">
        <f>F64+F68</f>
        <v>2045796564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232040324</v>
      </c>
      <c r="E64" s="20"/>
      <c r="F64" s="20">
        <f>SUM(F66:F66)</f>
        <v>801271124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46</v>
      </c>
      <c r="D66" s="26">
        <v>232040324</v>
      </c>
      <c r="E66" s="26"/>
      <c r="F66" s="26">
        <v>801271124</v>
      </c>
      <c r="G66" s="19"/>
    </row>
    <row r="67" spans="1:9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50</v>
      </c>
      <c r="D68" s="26">
        <v>789090432</v>
      </c>
      <c r="E68" s="26"/>
      <c r="F68" s="26">
        <v>1244525440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51</v>
      </c>
      <c r="B70" s="29"/>
      <c r="C70" s="29"/>
      <c r="D70" s="20">
        <f>D56-D63</f>
        <v>-801376655</v>
      </c>
      <c r="E70" s="20"/>
      <c r="F70" s="20">
        <f>F56-F63</f>
        <v>-2020687656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52</v>
      </c>
      <c r="B72" s="29"/>
      <c r="C72" s="29"/>
      <c r="D72" s="47">
        <f>D40+D53+D70</f>
        <v>4952934356</v>
      </c>
      <c r="E72" s="20"/>
      <c r="F72" s="47">
        <f>F40+F53+F70</f>
        <v>-1164959926</v>
      </c>
      <c r="G72" s="15"/>
      <c r="H72" s="2"/>
    </row>
    <row r="73" spans="1:9" s="2" customFormat="1" x14ac:dyDescent="0.2">
      <c r="A73" s="35" t="s">
        <v>53</v>
      </c>
      <c r="B73" s="29"/>
      <c r="C73" s="29"/>
      <c r="D73" s="20">
        <v>8071189992</v>
      </c>
      <c r="E73" s="20"/>
      <c r="F73" s="20">
        <v>9236149918</v>
      </c>
      <c r="G73" s="19"/>
    </row>
    <row r="74" spans="1:9" s="2" customFormat="1" x14ac:dyDescent="0.2">
      <c r="A74" s="35" t="s">
        <v>54</v>
      </c>
      <c r="B74" s="29"/>
      <c r="C74" s="29"/>
      <c r="D74" s="20">
        <v>13024124348</v>
      </c>
      <c r="E74" s="20"/>
      <c r="F74" s="20">
        <v>8071189992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  <row r="79" spans="1:9" s="54" customFormat="1" x14ac:dyDescent="0.25">
      <c r="A79" s="3"/>
      <c r="B79" s="3"/>
      <c r="C79" s="56"/>
      <c r="D79" s="57"/>
      <c r="E79" s="57"/>
      <c r="F79" s="57"/>
      <c r="G79" s="3"/>
      <c r="H79" s="2"/>
      <c r="I79" s="3"/>
    </row>
    <row r="80" spans="1:9" s="54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4" customFormat="1" x14ac:dyDescent="0.25">
      <c r="A81" s="3"/>
      <c r="B81" s="3"/>
      <c r="C81" s="56"/>
      <c r="D81" s="57"/>
      <c r="E81" s="3"/>
      <c r="F81" s="57"/>
      <c r="G81" s="3"/>
      <c r="H81" s="2"/>
      <c r="I81" s="3"/>
    </row>
    <row r="82" spans="1:9" s="54" customFormat="1" x14ac:dyDescent="0.25">
      <c r="A82" s="3"/>
      <c r="B82" s="3"/>
      <c r="C82" s="3"/>
      <c r="D82" s="58"/>
      <c r="E82" s="58"/>
      <c r="F82" s="59"/>
      <c r="G82" s="3"/>
      <c r="H82" s="2"/>
      <c r="I82" s="3"/>
    </row>
    <row r="83" spans="1:9" s="60" customFormat="1" x14ac:dyDescent="0.25">
      <c r="A83" s="3"/>
      <c r="B83" s="3"/>
      <c r="C83" s="3"/>
      <c r="D83" s="54"/>
      <c r="E83" s="54"/>
      <c r="F83" s="54"/>
      <c r="G83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2022-05-26T19:57:56Z</dcterms:created>
  <dcterms:modified xsi:type="dcterms:W3CDTF">2022-05-26T19:57:56Z</dcterms:modified>
</cp:coreProperties>
</file>