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E47" i="1"/>
  <c r="H46" i="1"/>
  <c r="E46" i="1"/>
  <c r="H45" i="1"/>
  <c r="E45" i="1"/>
  <c r="H44" i="1"/>
  <c r="E44" i="1"/>
  <c r="G43" i="1"/>
  <c r="F43" i="1"/>
  <c r="H43" i="1" s="1"/>
  <c r="E43" i="1"/>
  <c r="D43" i="1"/>
  <c r="C43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G32" i="1"/>
  <c r="F32" i="1"/>
  <c r="H32" i="1" s="1"/>
  <c r="E32" i="1"/>
  <c r="D32" i="1"/>
  <c r="C32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G23" i="1"/>
  <c r="F23" i="1"/>
  <c r="E23" i="1"/>
  <c r="D23" i="1"/>
  <c r="C23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G11" i="1"/>
  <c r="F11" i="1"/>
  <c r="H11" i="1" s="1"/>
  <c r="E11" i="1"/>
  <c r="D11" i="1"/>
  <c r="C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<sst xmlns="http://schemas.openxmlformats.org/spreadsheetml/2006/main" count="50" uniqueCount="50">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</sst>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0" borderId="0" xfId="1" applyNumberFormat="1" applyFont="1" applyFill="1" applyBorder="1" applyAlignment="1" applyProtection="1">
      <alignment horizontal="center" vertical="top"/>
      <protection locked="0"/>
    </xf>
    <xf numFmtId="166" fontId="9" fillId="0" borderId="0" xfId="2" applyNumberFormat="1" applyFont="1" applyFill="1" applyBorder="1" applyAlignment="1">
      <alignment horizontal="right" vertical="top"/>
    </xf>
    <xf numFmtId="0" fontId="2" fillId="0" borderId="0" xfId="1" applyFill="1" applyAlignment="1">
      <alignment vertical="top"/>
    </xf>
    <xf numFmtId="164" fontId="9" fillId="0" borderId="0" xfId="1" applyNumberFormat="1" applyFont="1" applyFill="1" applyBorder="1" applyAlignment="1" applyProtection="1">
      <alignment horizontal="left" vertical="top"/>
      <protection locked="0"/>
    </xf>
    <xf numFmtId="166" fontId="9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4" fontId="2" fillId="0" borderId="0" xfId="1" applyNumberFormat="1" applyFont="1" applyFill="1" applyBorder="1" applyAlignment="1" applyProtection="1">
      <alignment vertical="top"/>
      <protection locked="0"/>
    </xf>
    <xf numFmtId="164" fontId="2" fillId="0" borderId="0" xfId="1" applyNumberFormat="1" applyFont="1" applyFill="1" applyBorder="1" applyAlignment="1" applyProtection="1">
      <alignment horizontal="justify" vertical="top"/>
      <protection locked="0"/>
    </xf>
    <xf numFmtId="166" fontId="2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 applyProtection="1">
      <alignment vertical="top"/>
      <protection locked="0"/>
    </xf>
    <xf numFmtId="164" fontId="2" fillId="0" borderId="0" xfId="1" applyNumberFormat="1" applyFont="1" applyFill="1" applyBorder="1" applyAlignment="1" applyProtection="1">
      <alignment horizontal="left" vertical="top"/>
      <protection locked="0"/>
    </xf>
    <xf numFmtId="166" fontId="2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 vertical="top"/>
    </xf>
    <xf numFmtId="164" fontId="9" fillId="0" borderId="10" xfId="1" applyNumberFormat="1" applyFont="1" applyFill="1" applyBorder="1" applyAlignment="1" applyProtection="1">
      <alignment vertical="top"/>
      <protection locked="0"/>
    </xf>
    <xf numFmtId="164" fontId="2" fillId="0" borderId="10" xfId="1" applyNumberFormat="1" applyFont="1" applyFill="1" applyBorder="1" applyAlignment="1" applyProtection="1">
      <alignment horizontal="justify" vertical="top"/>
      <protection locked="0"/>
    </xf>
    <xf numFmtId="166" fontId="2" fillId="0" borderId="10" xfId="2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top"/>
    </xf>
    <xf numFmtId="165" fontId="2" fillId="0" borderId="0" xfId="1" applyNumberFormat="1" applyFont="1" applyFill="1" applyBorder="1" applyAlignment="1">
      <alignment horizontal="center" vertical="top"/>
    </xf>
    <xf numFmtId="165" fontId="2" fillId="0" borderId="0" xfId="1" applyNumberFormat="1" applyFont="1" applyFill="1" applyBorder="1" applyAlignment="1">
      <alignment horizontal="right" vertical="top"/>
    </xf>
    <xf numFmtId="167" fontId="9" fillId="0" borderId="0" xfId="3" applyNumberFormat="1" applyFont="1" applyFill="1" applyBorder="1" applyAlignment="1">
      <alignment horizontal="right" vertical="top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/>
  </cellXfs>
  <cellStyles count="4">
    <cellStyle name="Normal" xfId="0" builtinId="0"/>
    <cellStyle name="Normal 12 3 2" xfId="2"/>
    <cellStyle name="Normal 13 2 3" xfId="3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topLeftCell="A16" zoomScale="90" zoomScaleNormal="90" workbookViewId="0">
      <selection sqref="A1:H48"/>
    </sheetView>
  </sheetViews>
  <sheetFormatPr baseColWidth="10" defaultRowHeight="15" x14ac:dyDescent="0.25"/>
  <cols>
    <col min="1" max="1" width="1.7109375" style="45" customWidth="1"/>
    <col min="2" max="2" width="45.85546875" style="45" customWidth="1"/>
    <col min="3" max="3" width="15.7109375" style="43" customWidth="1"/>
    <col min="4" max="4" width="15.7109375" style="44" customWidth="1"/>
    <col min="5" max="8" width="15.7109375" style="43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8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8" s="20" customFormat="1" ht="3.75" customHeight="1" x14ac:dyDescent="0.25">
      <c r="A10" s="19"/>
      <c r="B10" s="19"/>
      <c r="C10" s="19"/>
      <c r="D10" s="19"/>
      <c r="E10" s="19"/>
      <c r="F10" s="19"/>
    </row>
    <row r="11" spans="1:8" s="23" customFormat="1" ht="16.5" customHeight="1" x14ac:dyDescent="0.25">
      <c r="A11" s="21" t="s">
        <v>16</v>
      </c>
      <c r="B11" s="21"/>
      <c r="C11" s="22">
        <f>SUM(C13,C23,C32,C43)</f>
        <v>81941316438</v>
      </c>
      <c r="D11" s="22">
        <f t="shared" ref="D11:G11" si="0">SUM(D13,D23,D32,D43)</f>
        <v>-2245831586</v>
      </c>
      <c r="E11" s="22">
        <f>SUM(E13,E23,E32,E43)</f>
        <v>79695484852</v>
      </c>
      <c r="F11" s="22">
        <f t="shared" si="0"/>
        <v>16742738453</v>
      </c>
      <c r="G11" s="22">
        <f t="shared" si="0"/>
        <v>16286992262</v>
      </c>
      <c r="H11" s="22">
        <f>E11-F11</f>
        <v>62952746399</v>
      </c>
    </row>
    <row r="12" spans="1:8" s="23" customFormat="1" ht="9" customHeight="1" x14ac:dyDescent="0.25">
      <c r="A12" s="24"/>
      <c r="B12" s="24"/>
      <c r="C12" s="25"/>
      <c r="D12" s="25"/>
      <c r="E12" s="25"/>
      <c r="F12" s="25"/>
      <c r="G12" s="25"/>
      <c r="H12" s="25"/>
    </row>
    <row r="13" spans="1:8" s="23" customFormat="1" ht="18" customHeight="1" x14ac:dyDescent="0.25">
      <c r="A13" s="26" t="s">
        <v>17</v>
      </c>
      <c r="B13" s="26"/>
      <c r="C13" s="22">
        <f t="shared" ref="C13:G13" si="1">SUM(C14:C21)</f>
        <v>10992265330</v>
      </c>
      <c r="D13" s="22">
        <f>SUM(D14:D21)</f>
        <v>186483007</v>
      </c>
      <c r="E13" s="22">
        <f t="shared" si="1"/>
        <v>11178748337</v>
      </c>
      <c r="F13" s="22">
        <f t="shared" si="1"/>
        <v>1569393181</v>
      </c>
      <c r="G13" s="22">
        <f t="shared" si="1"/>
        <v>1234088947</v>
      </c>
      <c r="H13" s="22">
        <f>E13-F13</f>
        <v>9609355156</v>
      </c>
    </row>
    <row r="14" spans="1:8" s="23" customFormat="1" ht="13.5" customHeight="1" x14ac:dyDescent="0.25">
      <c r="A14" s="27"/>
      <c r="B14" s="28" t="s">
        <v>18</v>
      </c>
      <c r="C14" s="29">
        <v>502648858</v>
      </c>
      <c r="D14" s="29">
        <v>5135919</v>
      </c>
      <c r="E14" s="29">
        <f>C14+D14</f>
        <v>507784777</v>
      </c>
      <c r="F14" s="29">
        <v>103508416</v>
      </c>
      <c r="G14" s="29">
        <v>98553594</v>
      </c>
      <c r="H14" s="29">
        <f t="shared" ref="H14:H21" si="2">E14-F14</f>
        <v>404276361</v>
      </c>
    </row>
    <row r="15" spans="1:8" s="23" customFormat="1" ht="13.5" customHeight="1" x14ac:dyDescent="0.25">
      <c r="A15" s="27"/>
      <c r="B15" s="28" t="s">
        <v>19</v>
      </c>
      <c r="C15" s="29">
        <v>2754438259</v>
      </c>
      <c r="D15" s="29">
        <v>237328673</v>
      </c>
      <c r="E15" s="29">
        <f t="shared" ref="E15:E21" si="3">C15+D15</f>
        <v>2991766932</v>
      </c>
      <c r="F15" s="29">
        <v>541547622</v>
      </c>
      <c r="G15" s="29">
        <v>317076587</v>
      </c>
      <c r="H15" s="29">
        <f t="shared" si="2"/>
        <v>2450219310</v>
      </c>
    </row>
    <row r="16" spans="1:8" s="23" customFormat="1" ht="13.5" customHeight="1" x14ac:dyDescent="0.25">
      <c r="A16" s="30"/>
      <c r="B16" s="28" t="s">
        <v>20</v>
      </c>
      <c r="C16" s="29">
        <v>789090420</v>
      </c>
      <c r="D16" s="29">
        <v>30027348</v>
      </c>
      <c r="E16" s="29">
        <f t="shared" si="3"/>
        <v>819117768</v>
      </c>
      <c r="F16" s="29">
        <v>160973665</v>
      </c>
      <c r="G16" s="29">
        <v>149173738</v>
      </c>
      <c r="H16" s="29">
        <f t="shared" si="2"/>
        <v>658144103</v>
      </c>
    </row>
    <row r="17" spans="1:8" s="23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2"/>
        <v>0</v>
      </c>
    </row>
    <row r="18" spans="1:8" s="23" customFormat="1" ht="13.5" customHeight="1" x14ac:dyDescent="0.25">
      <c r="A18" s="27"/>
      <c r="B18" s="28" t="s">
        <v>22</v>
      </c>
      <c r="C18" s="29">
        <v>3803517895</v>
      </c>
      <c r="D18" s="29">
        <v>-185790965</v>
      </c>
      <c r="E18" s="29">
        <f t="shared" si="3"/>
        <v>3617726930</v>
      </c>
      <c r="F18" s="29">
        <v>255708216</v>
      </c>
      <c r="G18" s="29">
        <v>168575848</v>
      </c>
      <c r="H18" s="29">
        <f t="shared" si="2"/>
        <v>3362018714</v>
      </c>
    </row>
    <row r="19" spans="1:8" s="23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f t="shared" si="3"/>
        <v>0</v>
      </c>
      <c r="F19" s="29">
        <v>0</v>
      </c>
      <c r="G19" s="29">
        <v>0</v>
      </c>
      <c r="H19" s="29">
        <f t="shared" si="2"/>
        <v>0</v>
      </c>
    </row>
    <row r="20" spans="1:8" s="23" customFormat="1" ht="13.5" customHeight="1" x14ac:dyDescent="0.25">
      <c r="A20" s="27"/>
      <c r="B20" s="28" t="s">
        <v>24</v>
      </c>
      <c r="C20" s="29">
        <v>2804219537</v>
      </c>
      <c r="D20" s="29">
        <v>107300534</v>
      </c>
      <c r="E20" s="29">
        <f t="shared" si="3"/>
        <v>2911520071</v>
      </c>
      <c r="F20" s="29">
        <v>475764556</v>
      </c>
      <c r="G20" s="29">
        <v>469225082</v>
      </c>
      <c r="H20" s="29">
        <f t="shared" si="2"/>
        <v>2435755515</v>
      </c>
    </row>
    <row r="21" spans="1:8" s="23" customFormat="1" ht="13.5" customHeight="1" x14ac:dyDescent="0.25">
      <c r="A21" s="27"/>
      <c r="B21" s="28" t="s">
        <v>25</v>
      </c>
      <c r="C21" s="29">
        <v>338350361</v>
      </c>
      <c r="D21" s="29">
        <v>-7518502</v>
      </c>
      <c r="E21" s="29">
        <f t="shared" si="3"/>
        <v>330831859</v>
      </c>
      <c r="F21" s="29">
        <v>31890706</v>
      </c>
      <c r="G21" s="29">
        <v>31484098</v>
      </c>
      <c r="H21" s="29">
        <f t="shared" si="2"/>
        <v>298941153</v>
      </c>
    </row>
    <row r="22" spans="1:8" s="23" customFormat="1" ht="6" customHeight="1" x14ac:dyDescent="0.25">
      <c r="A22" s="30"/>
      <c r="B22" s="31"/>
      <c r="C22" s="32"/>
      <c r="D22" s="32"/>
      <c r="E22" s="32"/>
      <c r="F22" s="32"/>
      <c r="G22" s="32"/>
      <c r="H22" s="32"/>
    </row>
    <row r="23" spans="1:8" s="23" customFormat="1" ht="18" customHeight="1" x14ac:dyDescent="0.25">
      <c r="A23" s="26" t="s">
        <v>26</v>
      </c>
      <c r="B23" s="26"/>
      <c r="C23" s="22">
        <f>SUM(C24:C30)</f>
        <v>39794589588</v>
      </c>
      <c r="D23" s="22">
        <f t="shared" ref="D23:H23" si="4">SUM(D24:D30)</f>
        <v>-1188767089</v>
      </c>
      <c r="E23" s="22">
        <f t="shared" si="4"/>
        <v>38605822499</v>
      </c>
      <c r="F23" s="22">
        <f t="shared" si="4"/>
        <v>6858513921</v>
      </c>
      <c r="G23" s="22">
        <f t="shared" si="4"/>
        <v>6844247300</v>
      </c>
      <c r="H23" s="22">
        <f t="shared" si="4"/>
        <v>31747308578</v>
      </c>
    </row>
    <row r="24" spans="1:8" s="23" customFormat="1" ht="13.5" customHeight="1" x14ac:dyDescent="0.25">
      <c r="A24" s="33"/>
      <c r="B24" s="28" t="s">
        <v>27</v>
      </c>
      <c r="C24" s="29">
        <v>193063768</v>
      </c>
      <c r="D24" s="29">
        <v>-114373</v>
      </c>
      <c r="E24" s="29">
        <f t="shared" ref="E24:E30" si="5">C24+D24</f>
        <v>192949395</v>
      </c>
      <c r="F24" s="29">
        <v>26874926</v>
      </c>
      <c r="G24" s="29">
        <v>26671822</v>
      </c>
      <c r="H24" s="29">
        <f t="shared" ref="H24:H30" si="6">E24-F24</f>
        <v>166074469</v>
      </c>
    </row>
    <row r="25" spans="1:8" s="23" customFormat="1" ht="13.5" customHeight="1" x14ac:dyDescent="0.25">
      <c r="A25" s="33"/>
      <c r="B25" s="28" t="s">
        <v>28</v>
      </c>
      <c r="C25" s="29">
        <v>1516132445</v>
      </c>
      <c r="D25" s="29">
        <v>-27061227</v>
      </c>
      <c r="E25" s="29">
        <f t="shared" si="5"/>
        <v>1489071218</v>
      </c>
      <c r="F25" s="29">
        <v>197770322</v>
      </c>
      <c r="G25" s="29">
        <v>196397066</v>
      </c>
      <c r="H25" s="29">
        <f t="shared" si="6"/>
        <v>1291300896</v>
      </c>
    </row>
    <row r="26" spans="1:8" s="23" customFormat="1" ht="13.5" customHeight="1" x14ac:dyDescent="0.25">
      <c r="A26" s="33"/>
      <c r="B26" s="28" t="s">
        <v>29</v>
      </c>
      <c r="C26" s="29">
        <v>1348283192</v>
      </c>
      <c r="D26" s="29">
        <v>-1218105017</v>
      </c>
      <c r="E26" s="29">
        <f t="shared" si="5"/>
        <v>130178175</v>
      </c>
      <c r="F26" s="29">
        <v>977803</v>
      </c>
      <c r="G26" s="29">
        <v>962903</v>
      </c>
      <c r="H26" s="29">
        <f t="shared" si="6"/>
        <v>129200372</v>
      </c>
    </row>
    <row r="27" spans="1:8" s="23" customFormat="1" ht="26.25" customHeight="1" x14ac:dyDescent="0.25">
      <c r="A27" s="27"/>
      <c r="B27" s="28" t="s">
        <v>30</v>
      </c>
      <c r="C27" s="29">
        <v>426287993</v>
      </c>
      <c r="D27" s="29">
        <v>3518358</v>
      </c>
      <c r="E27" s="29">
        <f t="shared" si="5"/>
        <v>429806351</v>
      </c>
      <c r="F27" s="29">
        <v>0</v>
      </c>
      <c r="G27" s="29">
        <v>0</v>
      </c>
      <c r="H27" s="29">
        <f t="shared" si="6"/>
        <v>429806351</v>
      </c>
    </row>
    <row r="28" spans="1:8" s="23" customFormat="1" ht="13.5" customHeight="1" x14ac:dyDescent="0.25">
      <c r="A28" s="27"/>
      <c r="B28" s="28" t="s">
        <v>31</v>
      </c>
      <c r="C28" s="29">
        <v>34276413099</v>
      </c>
      <c r="D28" s="29">
        <v>10180862</v>
      </c>
      <c r="E28" s="29">
        <f t="shared" si="5"/>
        <v>34286593961</v>
      </c>
      <c r="F28" s="29">
        <v>6252617633</v>
      </c>
      <c r="G28" s="29">
        <v>6244134106</v>
      </c>
      <c r="H28" s="29">
        <f t="shared" si="6"/>
        <v>28033976328</v>
      </c>
    </row>
    <row r="29" spans="1:8" s="23" customFormat="1" ht="13.5" customHeight="1" x14ac:dyDescent="0.25">
      <c r="A29" s="27"/>
      <c r="B29" s="28" t="s">
        <v>32</v>
      </c>
      <c r="C29" s="29">
        <v>2034409091</v>
      </c>
      <c r="D29" s="29">
        <v>42814308</v>
      </c>
      <c r="E29" s="29">
        <f t="shared" si="5"/>
        <v>2077223399</v>
      </c>
      <c r="F29" s="29">
        <v>380273237</v>
      </c>
      <c r="G29" s="29">
        <v>376081403</v>
      </c>
      <c r="H29" s="29">
        <f t="shared" si="6"/>
        <v>1696950162</v>
      </c>
    </row>
    <row r="30" spans="1:8" s="23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f t="shared" si="5"/>
        <v>0</v>
      </c>
      <c r="F30" s="29">
        <v>0</v>
      </c>
      <c r="G30" s="29">
        <v>0</v>
      </c>
      <c r="H30" s="29">
        <f t="shared" si="6"/>
        <v>0</v>
      </c>
    </row>
    <row r="31" spans="1:8" s="23" customFormat="1" ht="6" customHeight="1" x14ac:dyDescent="0.25">
      <c r="A31" s="30"/>
      <c r="B31" s="31"/>
      <c r="C31" s="32"/>
      <c r="D31" s="32"/>
      <c r="E31" s="32"/>
      <c r="F31" s="32"/>
      <c r="G31" s="32"/>
      <c r="H31" s="32"/>
    </row>
    <row r="32" spans="1:8" s="23" customFormat="1" ht="18" customHeight="1" x14ac:dyDescent="0.25">
      <c r="A32" s="26" t="s">
        <v>34</v>
      </c>
      <c r="B32" s="26"/>
      <c r="C32" s="22">
        <f t="shared" ref="C32:G32" si="7">SUM(C33:C41)</f>
        <v>2161589541</v>
      </c>
      <c r="D32" s="22">
        <f>SUM(D33:D41)</f>
        <v>-626160570</v>
      </c>
      <c r="E32" s="22">
        <f t="shared" si="7"/>
        <v>1535428971</v>
      </c>
      <c r="F32" s="22">
        <f t="shared" si="7"/>
        <v>185596596</v>
      </c>
      <c r="G32" s="22">
        <f t="shared" si="7"/>
        <v>112222309</v>
      </c>
      <c r="H32" s="22">
        <f>E32-F32</f>
        <v>1349832375</v>
      </c>
    </row>
    <row r="33" spans="1:8" s="23" customFormat="1" ht="26.25" customHeight="1" x14ac:dyDescent="0.25">
      <c r="A33" s="27"/>
      <c r="B33" s="28" t="s">
        <v>35</v>
      </c>
      <c r="C33" s="29">
        <v>348968929</v>
      </c>
      <c r="D33" s="29">
        <v>-5650062</v>
      </c>
      <c r="E33" s="29">
        <f t="shared" ref="E33:E41" si="8">C33+D33</f>
        <v>343318867</v>
      </c>
      <c r="F33" s="29">
        <v>18645607</v>
      </c>
      <c r="G33" s="29">
        <v>18281952</v>
      </c>
      <c r="H33" s="29">
        <f t="shared" ref="H33:H41" si="9">E33-F33</f>
        <v>324673260</v>
      </c>
    </row>
    <row r="34" spans="1:8" s="23" customFormat="1" ht="13.5" customHeight="1" x14ac:dyDescent="0.25">
      <c r="A34" s="27"/>
      <c r="B34" s="28" t="s">
        <v>36</v>
      </c>
      <c r="C34" s="29">
        <v>302649655</v>
      </c>
      <c r="D34" s="29">
        <v>-109809</v>
      </c>
      <c r="E34" s="29">
        <f t="shared" si="8"/>
        <v>302539846</v>
      </c>
      <c r="F34" s="29">
        <v>31638836</v>
      </c>
      <c r="G34" s="29">
        <v>29148343</v>
      </c>
      <c r="H34" s="29">
        <f>E34-F34</f>
        <v>270901010</v>
      </c>
    </row>
    <row r="35" spans="1:8" s="23" customFormat="1" ht="13.5" customHeight="1" x14ac:dyDescent="0.25">
      <c r="A35" s="27"/>
      <c r="B35" s="28" t="s">
        <v>37</v>
      </c>
      <c r="C35" s="29">
        <v>151076241</v>
      </c>
      <c r="D35" s="29">
        <v>20546290</v>
      </c>
      <c r="E35" s="29">
        <f t="shared" si="8"/>
        <v>171622531</v>
      </c>
      <c r="F35" s="29">
        <v>0</v>
      </c>
      <c r="G35" s="29">
        <v>0</v>
      </c>
      <c r="H35" s="29">
        <f t="shared" si="9"/>
        <v>171622531</v>
      </c>
    </row>
    <row r="36" spans="1:8" s="23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8"/>
        <v>0</v>
      </c>
      <c r="F36" s="29">
        <v>0</v>
      </c>
      <c r="G36" s="29">
        <v>0</v>
      </c>
      <c r="H36" s="29">
        <f t="shared" si="9"/>
        <v>0</v>
      </c>
    </row>
    <row r="37" spans="1:8" s="23" customFormat="1" ht="13.5" customHeight="1" x14ac:dyDescent="0.25">
      <c r="A37" s="27"/>
      <c r="B37" s="28" t="s">
        <v>39</v>
      </c>
      <c r="C37" s="29">
        <v>1221149489</v>
      </c>
      <c r="D37" s="29">
        <v>-639279366</v>
      </c>
      <c r="E37" s="29">
        <f t="shared" si="8"/>
        <v>581870123</v>
      </c>
      <c r="F37" s="29">
        <v>119434391</v>
      </c>
      <c r="G37" s="29">
        <v>49017157</v>
      </c>
      <c r="H37" s="29">
        <f t="shared" si="9"/>
        <v>462435732</v>
      </c>
    </row>
    <row r="38" spans="1:8" s="23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8"/>
        <v>0</v>
      </c>
      <c r="F38" s="29">
        <v>0</v>
      </c>
      <c r="G38" s="32">
        <v>0</v>
      </c>
      <c r="H38" s="29">
        <f t="shared" si="9"/>
        <v>0</v>
      </c>
    </row>
    <row r="39" spans="1:8" s="23" customFormat="1" ht="13.5" customHeight="1" x14ac:dyDescent="0.25">
      <c r="A39" s="27"/>
      <c r="B39" s="28" t="s">
        <v>41</v>
      </c>
      <c r="C39" s="29">
        <v>137745227</v>
      </c>
      <c r="D39" s="29">
        <v>-1667623</v>
      </c>
      <c r="E39" s="29">
        <f t="shared" si="8"/>
        <v>136077604</v>
      </c>
      <c r="F39" s="29">
        <v>15877762</v>
      </c>
      <c r="G39" s="29">
        <v>15774857</v>
      </c>
      <c r="H39" s="29">
        <f t="shared" si="9"/>
        <v>120199842</v>
      </c>
    </row>
    <row r="40" spans="1:8" s="23" customFormat="1" ht="13.5" customHeight="1" x14ac:dyDescent="0.25">
      <c r="A40" s="27"/>
      <c r="B40" s="28" t="s">
        <v>42</v>
      </c>
      <c r="C40" s="29">
        <v>0</v>
      </c>
      <c r="D40" s="29">
        <v>0</v>
      </c>
      <c r="E40" s="29">
        <f t="shared" si="8"/>
        <v>0</v>
      </c>
      <c r="F40" s="29">
        <v>0</v>
      </c>
      <c r="G40" s="29">
        <v>0</v>
      </c>
      <c r="H40" s="29">
        <f t="shared" si="9"/>
        <v>0</v>
      </c>
    </row>
    <row r="41" spans="1:8" s="23" customFormat="1" ht="13.5" customHeight="1" x14ac:dyDescent="0.25">
      <c r="A41" s="27"/>
      <c r="B41" s="28" t="s">
        <v>43</v>
      </c>
      <c r="C41" s="29">
        <v>0</v>
      </c>
      <c r="D41" s="29">
        <v>0</v>
      </c>
      <c r="E41" s="29">
        <f t="shared" si="8"/>
        <v>0</v>
      </c>
      <c r="F41" s="29">
        <v>0</v>
      </c>
      <c r="G41" s="29">
        <v>0</v>
      </c>
      <c r="H41" s="29">
        <f t="shared" si="9"/>
        <v>0</v>
      </c>
    </row>
    <row r="42" spans="1:8" s="23" customFormat="1" ht="6" customHeight="1" x14ac:dyDescent="0.25">
      <c r="A42" s="30"/>
      <c r="B42" s="31"/>
      <c r="C42" s="32"/>
      <c r="D42" s="32"/>
      <c r="E42" s="32"/>
      <c r="F42" s="32"/>
      <c r="G42" s="32"/>
      <c r="H42" s="32"/>
    </row>
    <row r="43" spans="1:8" s="23" customFormat="1" ht="27.95" customHeight="1" x14ac:dyDescent="0.25">
      <c r="A43" s="26" t="s">
        <v>44</v>
      </c>
      <c r="B43" s="26"/>
      <c r="C43" s="22">
        <f>SUM(C44:C47)</f>
        <v>28992871979</v>
      </c>
      <c r="D43" s="22">
        <f t="shared" ref="D43:G43" si="10">SUM(D44:D47)</f>
        <v>-617386934</v>
      </c>
      <c r="E43" s="22">
        <f>SUM(E44:E47)</f>
        <v>28375485045</v>
      </c>
      <c r="F43" s="22">
        <f t="shared" si="10"/>
        <v>8129234755</v>
      </c>
      <c r="G43" s="22">
        <f t="shared" si="10"/>
        <v>8096433706</v>
      </c>
      <c r="H43" s="22">
        <f>E43-F43</f>
        <v>20246250290</v>
      </c>
    </row>
    <row r="44" spans="1:8" s="23" customFormat="1" ht="26.25" customHeight="1" x14ac:dyDescent="0.25">
      <c r="A44" s="27"/>
      <c r="B44" s="28" t="s">
        <v>45</v>
      </c>
      <c r="C44" s="29">
        <v>2740579892</v>
      </c>
      <c r="D44" s="29">
        <v>0</v>
      </c>
      <c r="E44" s="29">
        <f>C44+D44</f>
        <v>2740579892</v>
      </c>
      <c r="F44" s="29">
        <v>692092866</v>
      </c>
      <c r="G44" s="29">
        <v>692092866</v>
      </c>
      <c r="H44" s="29">
        <f t="shared" ref="H44:H47" si="11">E44-F44</f>
        <v>2048487026</v>
      </c>
    </row>
    <row r="45" spans="1:8" s="23" customFormat="1" ht="26.25" customHeight="1" x14ac:dyDescent="0.25">
      <c r="A45" s="27"/>
      <c r="B45" s="28" t="s">
        <v>46</v>
      </c>
      <c r="C45" s="29">
        <v>26231112367</v>
      </c>
      <c r="D45" s="29">
        <v>-611366074</v>
      </c>
      <c r="E45" s="29">
        <f>C45+D45</f>
        <v>25619746293</v>
      </c>
      <c r="F45" s="29">
        <v>7437141889</v>
      </c>
      <c r="G45" s="29">
        <v>7404340840</v>
      </c>
      <c r="H45" s="29">
        <f t="shared" si="11"/>
        <v>18182604404</v>
      </c>
    </row>
    <row r="46" spans="1:8" s="23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f t="shared" ref="E46:E47" si="12">C46+D46</f>
        <v>0</v>
      </c>
      <c r="F46" s="29">
        <v>0</v>
      </c>
      <c r="G46" s="29">
        <v>0</v>
      </c>
      <c r="H46" s="29">
        <f t="shared" si="11"/>
        <v>0</v>
      </c>
    </row>
    <row r="47" spans="1:8" s="23" customFormat="1" ht="27" customHeight="1" x14ac:dyDescent="0.25">
      <c r="A47" s="34"/>
      <c r="B47" s="35" t="s">
        <v>48</v>
      </c>
      <c r="C47" s="36">
        <v>21179720</v>
      </c>
      <c r="D47" s="36">
        <v>-6020860</v>
      </c>
      <c r="E47" s="36">
        <f t="shared" si="12"/>
        <v>15158860</v>
      </c>
      <c r="F47" s="36">
        <v>0</v>
      </c>
      <c r="G47" s="36">
        <v>0</v>
      </c>
      <c r="H47" s="36">
        <f t="shared" si="11"/>
        <v>15158860</v>
      </c>
    </row>
    <row r="48" spans="1:8" s="23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8" x14ac:dyDescent="0.25">
      <c r="A49" s="38"/>
      <c r="B49" s="38"/>
      <c r="C49" s="39"/>
      <c r="D49" s="40"/>
      <c r="E49" s="39"/>
      <c r="F49" s="39"/>
      <c r="G49" s="39"/>
      <c r="H49" s="39"/>
    </row>
    <row r="50" spans="1:8" x14ac:dyDescent="0.25">
      <c r="A50" s="38"/>
      <c r="B50" s="38"/>
      <c r="C50" s="39"/>
      <c r="D50" s="40"/>
      <c r="E50" s="39"/>
      <c r="F50" s="39"/>
      <c r="G50" s="39"/>
      <c r="H50" s="39"/>
    </row>
    <row r="51" spans="1:8" x14ac:dyDescent="0.25">
      <c r="A51" s="38"/>
      <c r="B51" s="38"/>
      <c r="C51" s="39"/>
      <c r="D51" s="40"/>
      <c r="E51" s="39"/>
      <c r="F51" s="39"/>
      <c r="G51" s="39"/>
      <c r="H51" s="39"/>
    </row>
    <row r="52" spans="1:8" x14ac:dyDescent="0.25">
      <c r="A52" s="38"/>
      <c r="B52" s="38"/>
      <c r="C52" s="41"/>
      <c r="D52" s="41"/>
      <c r="E52" s="41"/>
      <c r="F52" s="41"/>
      <c r="G52" s="41"/>
      <c r="H52" s="39"/>
    </row>
    <row r="53" spans="1:8" x14ac:dyDescent="0.25">
      <c r="A53" s="38"/>
      <c r="B53" s="38"/>
      <c r="C53" s="39"/>
      <c r="D53" s="40"/>
      <c r="E53" s="39"/>
      <c r="F53" s="39"/>
      <c r="G53" s="39"/>
      <c r="H53" s="39"/>
    </row>
    <row r="54" spans="1:8" x14ac:dyDescent="0.25">
      <c r="A54" s="38"/>
      <c r="B54" s="38"/>
      <c r="C54" s="39"/>
      <c r="D54" s="40"/>
      <c r="E54" s="39"/>
      <c r="F54" s="39"/>
      <c r="G54" s="39"/>
      <c r="H54" s="39"/>
    </row>
    <row r="55" spans="1:8" x14ac:dyDescent="0.25">
      <c r="A55" s="38"/>
      <c r="B55" s="38"/>
      <c r="C55" s="39"/>
      <c r="D55" s="40"/>
      <c r="E55" s="39"/>
      <c r="F55" s="39"/>
      <c r="G55" s="39"/>
      <c r="H55" s="39"/>
    </row>
    <row r="56" spans="1:8" x14ac:dyDescent="0.25">
      <c r="A56" s="38"/>
      <c r="B56" s="38"/>
      <c r="C56" s="39"/>
      <c r="D56" s="40"/>
      <c r="E56" s="39"/>
      <c r="F56" s="39"/>
      <c r="G56" s="39"/>
      <c r="H56" s="39"/>
    </row>
    <row r="57" spans="1:8" x14ac:dyDescent="0.25">
      <c r="A57" s="38"/>
      <c r="B57" s="38"/>
      <c r="C57" s="39"/>
      <c r="D57" s="40"/>
      <c r="E57" s="39"/>
      <c r="F57" s="39"/>
      <c r="G57" s="39"/>
      <c r="H57" s="39"/>
    </row>
    <row r="58" spans="1:8" x14ac:dyDescent="0.25">
      <c r="A58" s="38"/>
      <c r="B58" s="38"/>
      <c r="C58" s="39"/>
      <c r="D58" s="40"/>
      <c r="E58" s="39"/>
      <c r="F58" s="39"/>
      <c r="G58" s="39"/>
      <c r="H58" s="39"/>
    </row>
    <row r="59" spans="1:8" x14ac:dyDescent="0.25">
      <c r="A59" s="38"/>
      <c r="B59" s="38"/>
      <c r="C59" s="39"/>
      <c r="D59" s="40"/>
      <c r="E59" s="39"/>
      <c r="F59" s="39"/>
      <c r="G59" s="39"/>
      <c r="H59" s="39"/>
    </row>
    <row r="60" spans="1:8" x14ac:dyDescent="0.25">
      <c r="A60" s="38"/>
      <c r="B60" s="38"/>
      <c r="C60" s="39"/>
      <c r="D60" s="40"/>
      <c r="E60" s="39"/>
      <c r="F60" s="39"/>
      <c r="G60" s="39"/>
      <c r="H60" s="39"/>
    </row>
    <row r="61" spans="1:8" x14ac:dyDescent="0.25">
      <c r="A61" s="38"/>
      <c r="B61" s="38"/>
      <c r="C61" s="39"/>
      <c r="D61" s="40"/>
      <c r="E61" s="39"/>
      <c r="F61" s="39"/>
      <c r="G61" s="39"/>
      <c r="H61" s="39"/>
    </row>
    <row r="62" spans="1:8" x14ac:dyDescent="0.25">
      <c r="A62" s="38"/>
      <c r="B62" s="38"/>
      <c r="C62" s="39"/>
      <c r="D62" s="40"/>
      <c r="E62" s="39"/>
      <c r="F62" s="39"/>
      <c r="G62" s="39"/>
      <c r="H62" s="39"/>
    </row>
    <row r="63" spans="1:8" x14ac:dyDescent="0.25">
      <c r="A63" s="38"/>
      <c r="B63" s="38"/>
      <c r="C63" s="39"/>
      <c r="D63" s="40"/>
      <c r="E63" s="39"/>
      <c r="F63" s="39"/>
      <c r="G63" s="39"/>
      <c r="H63" s="39"/>
    </row>
    <row r="64" spans="1:8" x14ac:dyDescent="0.25">
      <c r="A64" s="38"/>
      <c r="B64" s="38"/>
      <c r="C64" s="39"/>
      <c r="D64" s="40"/>
      <c r="E64" s="39"/>
      <c r="F64" s="39"/>
      <c r="G64" s="39"/>
      <c r="H64" s="39"/>
    </row>
    <row r="65" spans="1:8" x14ac:dyDescent="0.25">
      <c r="A65" s="38"/>
      <c r="B65" s="38"/>
      <c r="C65" s="39"/>
      <c r="D65" s="40"/>
      <c r="E65" s="39"/>
      <c r="F65" s="39"/>
      <c r="G65" s="39"/>
      <c r="H65" s="39"/>
    </row>
    <row r="66" spans="1:8" x14ac:dyDescent="0.25">
      <c r="A66" s="42"/>
      <c r="B66" s="42"/>
    </row>
    <row r="67" spans="1:8" x14ac:dyDescent="0.25">
      <c r="A67" s="42"/>
      <c r="B67" s="42"/>
    </row>
    <row r="68" spans="1:8" x14ac:dyDescent="0.25">
      <c r="A68" s="42"/>
      <c r="B68" s="42"/>
    </row>
    <row r="69" spans="1:8" x14ac:dyDescent="0.25">
      <c r="A69" s="42"/>
      <c r="B69" s="42"/>
    </row>
    <row r="70" spans="1:8" x14ac:dyDescent="0.25">
      <c r="A70" s="42"/>
      <c r="B70" s="42"/>
    </row>
    <row r="71" spans="1:8" x14ac:dyDescent="0.25">
      <c r="A71" s="42"/>
      <c r="B71" s="42"/>
    </row>
    <row r="72" spans="1:8" x14ac:dyDescent="0.25">
      <c r="A72" s="42"/>
      <c r="B72" s="42"/>
    </row>
    <row r="73" spans="1:8" x14ac:dyDescent="0.25">
      <c r="A73" s="42"/>
      <c r="B73" s="42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2022-05-11T20:47:36Z</dcterms:created>
  <dcterms:modified xsi:type="dcterms:W3CDTF">2022-05-11T20:47:37Z</dcterms:modified>
</cp:coreProperties>
</file>