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Información Magin Presupuestal\"/>
    </mc:Choice>
  </mc:AlternateContent>
  <bookViews>
    <workbookView xWindow="-315" yWindow="5295" windowWidth="19320" windowHeight="6105"/>
  </bookViews>
  <sheets>
    <sheet name="19 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5" l="1"/>
  <c r="F21" i="45" l="1"/>
  <c r="F27" i="45"/>
  <c r="F26" i="45"/>
  <c r="F24" i="45"/>
  <c r="F23" i="45"/>
  <c r="F22" i="45"/>
  <c r="F36" i="45" l="1"/>
  <c r="I36" i="45" s="1"/>
  <c r="E15" i="45"/>
  <c r="F16" i="45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I27" i="45"/>
  <c r="I26" i="45"/>
  <c r="F25" i="45"/>
  <c r="I25" i="45" s="1"/>
  <c r="I24" i="45"/>
  <c r="I23" i="45"/>
  <c r="I22" i="45"/>
  <c r="I21" i="45"/>
  <c r="F20" i="45"/>
  <c r="I20" i="45" s="1"/>
  <c r="H19" i="45"/>
  <c r="E19" i="45"/>
  <c r="D19" i="45"/>
  <c r="F17" i="45"/>
  <c r="I17" i="45" s="1"/>
  <c r="H15" i="45"/>
  <c r="G15" i="45"/>
  <c r="G13" i="45" s="1"/>
  <c r="D15" i="45"/>
  <c r="I40" i="45"/>
  <c r="F34" i="45" l="1"/>
  <c r="H13" i="45"/>
  <c r="H11" i="45" s="1"/>
  <c r="D13" i="45"/>
  <c r="D11" i="45" s="1"/>
  <c r="F29" i="45"/>
  <c r="I34" i="45"/>
  <c r="F19" i="45"/>
  <c r="I29" i="45"/>
  <c r="F44" i="45"/>
  <c r="I19" i="45"/>
  <c r="E13" i="45"/>
  <c r="E11" i="45" s="1"/>
  <c r="G11" i="45"/>
  <c r="F15" i="45"/>
  <c r="I38" i="45"/>
  <c r="I16" i="45"/>
  <c r="I15" i="45" s="1"/>
  <c r="F38" i="45"/>
  <c r="I13" i="45" l="1"/>
  <c r="I11" i="45" s="1"/>
  <c r="F13" i="45"/>
  <c r="F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<sst xmlns="http://schemas.openxmlformats.org/spreadsheetml/2006/main" count="47" uniqueCount="47">
  <si>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</si>
  <si>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</si>
  <si>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</si>
  <si>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</si>
  <si>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</si>
  <si>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</si>
  <si>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</si>
  <si>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</si>
  <si>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</si>
  <si>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</si>
  <si>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</si>
  <si>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</si>
  <si>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</si>
  <si>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</si>
  <si>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</si>
  <si>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</si>
  <si>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</si>
  <si>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</si>
  <si>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</si>
  <si>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</si>
  <si>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</si>
  <si>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</si>
  <si>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</si>
  <si>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</si>
  <si>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</si>
  <si>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</si>
  <si>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</si>
  <si>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</si>
  <si>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</si>
  <si>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</si>
  <si>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</si>
  <si>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</si>
  <si>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</si>
  <si>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</si>
  <si>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</si>
  <si>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</si>
  <si>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</si>
  <si>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</si>
  <si>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</si>
  <si>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</si>
  <si>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</si>
  <si>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</si>
  <si>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</si>
  <si>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</si>
  <si>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Y FIDEICOMISOS NO EMPRESARIALES Y NO FINANCIEROS</t>
  </si>
  <si>
    <t>GOBIERNO CONSTITUCIONAL DEL ESTADO DE CHIAPAS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</si>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</sst>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7"/>
  <sheetViews>
    <sheetView showGridLines="0" tabSelected="1" zoomScaleNormal="100" workbookViewId="0">
      <selection activeCell="A10" sqref="A10:XFD10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38" t="s">
        <v>45</v>
      </c>
      <c r="B2" s="38"/>
      <c r="C2" s="38"/>
      <c r="D2" s="38"/>
      <c r="E2" s="38"/>
      <c r="F2" s="38"/>
      <c r="G2" s="38"/>
      <c r="H2" s="38"/>
      <c r="I2" s="38"/>
      <c r="J2" s="1"/>
    </row>
    <row r="3" spans="1:10" s="3" customFormat="1" ht="12.7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1"/>
    </row>
    <row r="4" spans="1:10" s="3" customFormat="1" x14ac:dyDescent="0.2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1"/>
    </row>
    <row r="5" spans="1:10" s="3" customFormat="1" x14ac:dyDescent="0.2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1"/>
    </row>
    <row r="6" spans="1:10" s="3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1"/>
    </row>
    <row r="7" spans="1:10" s="11" customFormat="1" ht="15.75" customHeight="1" x14ac:dyDescent="0.2">
      <c r="A7" s="28" t="s">
        <v>2</v>
      </c>
      <c r="B7" s="29"/>
      <c r="C7" s="29"/>
      <c r="D7" s="34" t="s">
        <v>3</v>
      </c>
      <c r="E7" s="35"/>
      <c r="F7" s="35"/>
      <c r="G7" s="35"/>
      <c r="H7" s="35"/>
      <c r="I7" s="36" t="s">
        <v>4</v>
      </c>
      <c r="J7" s="2"/>
    </row>
    <row r="8" spans="1:10" s="11" customFormat="1" ht="28.5" customHeight="1" x14ac:dyDescent="0.2">
      <c r="A8" s="30"/>
      <c r="B8" s="31"/>
      <c r="C8" s="31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7"/>
      <c r="J8" s="2"/>
    </row>
    <row r="9" spans="1:10" s="11" customFormat="1" ht="13.5" customHeight="1" x14ac:dyDescent="0.2">
      <c r="A9" s="32"/>
      <c r="B9" s="33"/>
      <c r="C9" s="33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4" t="s">
        <v>12</v>
      </c>
      <c r="B11" s="24"/>
      <c r="C11" s="24"/>
      <c r="D11" s="15">
        <f t="shared" ref="D11:I11" si="0">SUM(D13,D47,D48,D49)</f>
        <v>22634711458</v>
      </c>
      <c r="E11" s="15">
        <f t="shared" si="0"/>
        <v>1853199377</v>
      </c>
      <c r="F11" s="15">
        <f t="shared" si="0"/>
        <v>24487910835</v>
      </c>
      <c r="G11" s="15">
        <f t="shared" si="0"/>
        <v>2102498317</v>
      </c>
      <c r="H11" s="15">
        <f t="shared" si="0"/>
        <v>2009820334</v>
      </c>
      <c r="I11" s="15">
        <f t="shared" si="0"/>
        <v>22385412518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.75" customHeight="1" x14ac:dyDescent="0.2">
      <c r="A13" s="25" t="s">
        <v>13</v>
      </c>
      <c r="B13" s="25"/>
      <c r="C13" s="25"/>
      <c r="D13" s="4">
        <f>SUM(D15,D19,D29,D34,D38,D44)</f>
        <v>22634711458</v>
      </c>
      <c r="E13" s="4">
        <f>SUM(E15,E19,E29,E34,E38,E44)</f>
        <v>1851689368</v>
      </c>
      <c r="F13" s="4">
        <f t="shared" ref="F13" si="1">SUM(F15,F19,F29,F34,F38,F44)</f>
        <v>24486400826</v>
      </c>
      <c r="G13" s="4">
        <f>SUM(G15,G19,G29,G34,G38,G44)</f>
        <v>2100988308</v>
      </c>
      <c r="H13" s="4">
        <f>SUM(H15,H19,H29,H34,H38,H44)</f>
        <v>2008310325</v>
      </c>
      <c r="I13" s="4">
        <f>SUM(I15,I19,I29,I34,I38,I44)</f>
        <v>22385412518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5" t="s">
        <v>14</v>
      </c>
      <c r="C15" s="25"/>
      <c r="D15" s="4">
        <f>SUM(D16:D17)</f>
        <v>0</v>
      </c>
      <c r="E15" s="4">
        <f>SUM(E16:E17)</f>
        <v>0</v>
      </c>
      <c r="F15" s="4">
        <f t="shared" ref="F15:I15" si="2">SUM(F16:F17)</f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</row>
    <row r="16" spans="1:10" s="5" customFormat="1" ht="12.75" customHeight="1" x14ac:dyDescent="0.2">
      <c r="C16" s="6" t="s">
        <v>15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5" customFormat="1" ht="12.75" customHeight="1" x14ac:dyDescent="0.2">
      <c r="C17" s="6" t="s">
        <v>16</v>
      </c>
      <c r="D17" s="7">
        <v>0</v>
      </c>
      <c r="E17" s="7">
        <v>0</v>
      </c>
      <c r="F17" s="7">
        <f>D17+E17</f>
        <v>0</v>
      </c>
      <c r="G17" s="7">
        <v>0</v>
      </c>
      <c r="H17" s="7">
        <v>0</v>
      </c>
      <c r="I17" s="7">
        <f>F17-G17</f>
        <v>0</v>
      </c>
    </row>
    <row r="18" spans="2:9" s="5" customFormat="1" ht="3" customHeight="1" x14ac:dyDescent="0.2"/>
    <row r="19" spans="2:9" s="5" customFormat="1" ht="12.75" customHeight="1" x14ac:dyDescent="0.2">
      <c r="B19" s="26" t="s">
        <v>17</v>
      </c>
      <c r="C19" s="26"/>
      <c r="D19" s="4">
        <f>SUM(D20:D27)</f>
        <v>22088996426</v>
      </c>
      <c r="E19" s="4">
        <f>SUM(E20:E27)</f>
        <v>1850424861</v>
      </c>
      <c r="F19" s="4">
        <f>SUM(F20:F27)</f>
        <v>23939421287</v>
      </c>
      <c r="G19" s="4">
        <f>SUM(G20:G27)</f>
        <v>2087239676</v>
      </c>
      <c r="H19" s="4">
        <f t="shared" ref="H19:I19" si="3">SUM(H20:H27)</f>
        <v>1994704875</v>
      </c>
      <c r="I19" s="4">
        <f t="shared" si="3"/>
        <v>21852181611</v>
      </c>
    </row>
    <row r="20" spans="2:9" s="5" customFormat="1" ht="12.75" customHeight="1" x14ac:dyDescent="0.2">
      <c r="C20" s="6" t="s">
        <v>18</v>
      </c>
      <c r="D20" s="7">
        <v>18533780809</v>
      </c>
      <c r="E20" s="7">
        <v>1166013249</v>
      </c>
      <c r="F20" s="7">
        <f t="shared" ref="F20:F25" si="4">D20+E20</f>
        <v>19699794058</v>
      </c>
      <c r="G20" s="7">
        <v>1801448658</v>
      </c>
      <c r="H20" s="7">
        <v>1731044634</v>
      </c>
      <c r="I20" s="7">
        <f t="shared" ref="I20:I27" si="5">F20-G20</f>
        <v>17898345400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>D21+E21</f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0</v>
      </c>
      <c r="E22" s="7">
        <v>0</v>
      </c>
      <c r="F22" s="7">
        <f>D22+E22</f>
        <v>0</v>
      </c>
      <c r="G22" s="7">
        <v>0</v>
      </c>
      <c r="H22" s="7">
        <v>0</v>
      </c>
      <c r="I22" s="7">
        <f t="shared" si="5"/>
        <v>0</v>
      </c>
    </row>
    <row r="23" spans="2:9" s="5" customFormat="1" ht="12.75" customHeight="1" x14ac:dyDescent="0.2">
      <c r="C23" s="6" t="s">
        <v>21</v>
      </c>
      <c r="D23" s="7">
        <v>598149734</v>
      </c>
      <c r="E23" s="7">
        <v>17412419</v>
      </c>
      <c r="F23" s="7">
        <f>D23+E23</f>
        <v>615562153</v>
      </c>
      <c r="G23" s="7">
        <v>106715444</v>
      </c>
      <c r="H23" s="7">
        <v>91074363</v>
      </c>
      <c r="I23" s="7">
        <f t="shared" si="5"/>
        <v>508846709</v>
      </c>
    </row>
    <row r="24" spans="2:9" s="5" customFormat="1" ht="12.75" customHeight="1" x14ac:dyDescent="0.2">
      <c r="C24" s="6" t="s">
        <v>22</v>
      </c>
      <c r="D24" s="7">
        <v>31450774</v>
      </c>
      <c r="E24" s="7">
        <v>604280</v>
      </c>
      <c r="F24" s="7">
        <f>D24+E24</f>
        <v>32055054</v>
      </c>
      <c r="G24" s="7">
        <v>5893152</v>
      </c>
      <c r="H24" s="7">
        <v>5448126</v>
      </c>
      <c r="I24" s="7">
        <f t="shared" si="5"/>
        <v>26161902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4509877</v>
      </c>
      <c r="E26" s="7">
        <v>515408</v>
      </c>
      <c r="F26" s="7">
        <f>D26+E26</f>
        <v>5025285</v>
      </c>
      <c r="G26" s="7">
        <v>843027</v>
      </c>
      <c r="H26" s="7">
        <v>761002</v>
      </c>
      <c r="I26" s="7">
        <f t="shared" si="5"/>
        <v>4182258</v>
      </c>
    </row>
    <row r="27" spans="2:9" s="5" customFormat="1" ht="12.75" customHeight="1" x14ac:dyDescent="0.2">
      <c r="C27" s="6" t="s">
        <v>25</v>
      </c>
      <c r="D27" s="7">
        <v>2921105232</v>
      </c>
      <c r="E27" s="7">
        <v>665879505</v>
      </c>
      <c r="F27" s="7">
        <f>D27+E27</f>
        <v>3586984737</v>
      </c>
      <c r="G27" s="7">
        <v>172339395</v>
      </c>
      <c r="H27" s="7">
        <v>166376750</v>
      </c>
      <c r="I27" s="7">
        <f t="shared" si="5"/>
        <v>3414645342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6" t="s">
        <v>26</v>
      </c>
      <c r="C29" s="26"/>
      <c r="D29" s="4">
        <f>SUM(D30:D32)</f>
        <v>0</v>
      </c>
      <c r="E29" s="4">
        <f t="shared" ref="E29:I29" si="6">SUM(E30:E32)</f>
        <v>0</v>
      </c>
      <c r="F29" s="4">
        <f t="shared" si="6"/>
        <v>0</v>
      </c>
      <c r="G29" s="4">
        <f t="shared" si="6"/>
        <v>0</v>
      </c>
      <c r="H29" s="4">
        <f t="shared" si="6"/>
        <v>0</v>
      </c>
      <c r="I29" s="4">
        <f t="shared" si="6"/>
        <v>0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0</v>
      </c>
      <c r="E31" s="7"/>
      <c r="F31" s="7">
        <f t="shared" si="7"/>
        <v>0</v>
      </c>
      <c r="G31" s="7"/>
      <c r="H31" s="7"/>
      <c r="I31" s="7">
        <f t="shared" si="8"/>
        <v>0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6" t="s">
        <v>30</v>
      </c>
      <c r="C34" s="26"/>
      <c r="D34" s="4">
        <f>SUM(D35:D36)</f>
        <v>545715032</v>
      </c>
      <c r="E34" s="4">
        <f t="shared" ref="E34:I34" si="9">SUM(E35:E36)</f>
        <v>1264507</v>
      </c>
      <c r="F34" s="4">
        <f t="shared" si="9"/>
        <v>546979539</v>
      </c>
      <c r="G34" s="4">
        <f t="shared" si="9"/>
        <v>13748632</v>
      </c>
      <c r="H34" s="4">
        <f t="shared" si="9"/>
        <v>13605450</v>
      </c>
      <c r="I34" s="4">
        <f t="shared" si="9"/>
        <v>533230907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545715032</v>
      </c>
      <c r="E36" s="7">
        <v>1264507</v>
      </c>
      <c r="F36" s="7">
        <f t="shared" ref="F36" si="11">D36+E36</f>
        <v>546979539</v>
      </c>
      <c r="G36" s="7">
        <v>13748632</v>
      </c>
      <c r="H36" s="7">
        <v>13605450</v>
      </c>
      <c r="I36" s="7">
        <f t="shared" si="10"/>
        <v>533230907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6" t="s">
        <v>33</v>
      </c>
      <c r="C38" s="26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6" t="s">
        <v>38</v>
      </c>
      <c r="C44" s="26"/>
      <c r="D44" s="4">
        <f>SUM(D45)</f>
        <v>0</v>
      </c>
      <c r="E44" s="4">
        <f>SUM(E45)</f>
        <v>0</v>
      </c>
      <c r="F44" s="4">
        <f t="shared" ref="F44:I44" si="15">SUM(F45)</f>
        <v>0</v>
      </c>
      <c r="G44" s="4">
        <f t="shared" si="15"/>
        <v>0</v>
      </c>
      <c r="H44" s="4">
        <f t="shared" si="15"/>
        <v>0</v>
      </c>
      <c r="I44" s="4">
        <f t="shared" si="15"/>
        <v>0</v>
      </c>
    </row>
    <row r="45" spans="1:9" s="5" customFormat="1" ht="12.75" customHeight="1" x14ac:dyDescent="0.2">
      <c r="C45" s="5" t="s">
        <v>39</v>
      </c>
      <c r="D45" s="7"/>
      <c r="E45" s="7"/>
      <c r="F45" s="7">
        <f t="shared" ref="F45" si="16">D45+E45</f>
        <v>0</v>
      </c>
      <c r="G45" s="7"/>
      <c r="H45" s="7"/>
      <c r="I45" s="7">
        <f>F45-G45</f>
        <v>0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6" t="s">
        <v>40</v>
      </c>
      <c r="B47" s="26"/>
      <c r="C47" s="26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12.75" customHeight="1" x14ac:dyDescent="0.2">
      <c r="A48" s="26" t="s">
        <v>41</v>
      </c>
      <c r="B48" s="26"/>
      <c r="C48" s="26"/>
      <c r="D48" s="4">
        <v>0</v>
      </c>
      <c r="E48" s="4">
        <v>0</v>
      </c>
      <c r="F48" s="4">
        <f t="shared" ref="F48:F49" si="18">D48+E48</f>
        <v>0</v>
      </c>
      <c r="G48" s="4">
        <v>0</v>
      </c>
      <c r="H48" s="4">
        <v>0</v>
      </c>
      <c r="I48" s="4">
        <f t="shared" ref="I48" si="19">F48-G48</f>
        <v>0</v>
      </c>
    </row>
    <row r="49" spans="1:9" s="5" customFormat="1" ht="12.75" customHeight="1" x14ac:dyDescent="0.2">
      <c r="A49" s="26" t="s">
        <v>42</v>
      </c>
      <c r="B49" s="26"/>
      <c r="C49" s="26"/>
      <c r="D49" s="4">
        <v>0</v>
      </c>
      <c r="E49" s="4">
        <v>1510009</v>
      </c>
      <c r="F49" s="4">
        <f t="shared" si="18"/>
        <v>1510009</v>
      </c>
      <c r="G49" s="4">
        <v>1510009</v>
      </c>
      <c r="H49" s="4">
        <v>1510009</v>
      </c>
      <c r="I49" s="4">
        <f>F49-G49</f>
        <v>0</v>
      </c>
    </row>
    <row r="50" spans="1:9" s="3" customFormat="1" ht="1.5" customHeight="1" x14ac:dyDescent="0.2">
      <c r="A50" s="9"/>
      <c r="B50" s="9"/>
      <c r="C50" s="9"/>
      <c r="D50" s="9"/>
      <c r="E50" s="9"/>
      <c r="F50" s="9"/>
      <c r="G50" s="9"/>
      <c r="H50" s="9"/>
      <c r="I50" s="9"/>
    </row>
    <row r="51" spans="1:9" s="3" customFormat="1" x14ac:dyDescent="0.2">
      <c r="A51" s="23" t="s">
        <v>43</v>
      </c>
      <c r="B51" s="23"/>
      <c r="C51" s="23"/>
      <c r="D51" s="23"/>
      <c r="E51" s="23"/>
      <c r="F51" s="23"/>
      <c r="G51" s="23"/>
      <c r="H51" s="23"/>
      <c r="I51" s="23"/>
    </row>
    <row r="52" spans="1:9" s="3" customFormat="1" x14ac:dyDescent="0.2">
      <c r="D52" s="10"/>
    </row>
    <row r="53" spans="1:9" x14ac:dyDescent="0.2">
      <c r="D53" s="4"/>
      <c r="E53" s="4"/>
      <c r="F53" s="4"/>
      <c r="G53" s="4"/>
      <c r="H53" s="4"/>
      <c r="I53" s="4"/>
    </row>
    <row r="54" spans="1:9" x14ac:dyDescent="0.2">
      <c r="G54" s="4"/>
    </row>
    <row r="55" spans="1:9" x14ac:dyDescent="0.2">
      <c r="E55" s="4"/>
      <c r="H55" s="7"/>
    </row>
    <row r="56" spans="1:9" x14ac:dyDescent="0.2">
      <c r="H56" s="7"/>
    </row>
    <row r="57" spans="1:9" x14ac:dyDescent="0.2">
      <c r="H57" s="18"/>
    </row>
  </sheetData>
  <mergeCells count="20">
    <mergeCell ref="A6:I6"/>
    <mergeCell ref="A7:C9"/>
    <mergeCell ref="D7:H7"/>
    <mergeCell ref="I7:I8"/>
    <mergeCell ref="A2:I2"/>
    <mergeCell ref="A3:I3"/>
    <mergeCell ref="A4:I4"/>
    <mergeCell ref="A5:I5"/>
    <mergeCell ref="A51:I51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8:C48"/>
    <mergeCell ref="A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2018-03-02T21:35:06Z</cp:lastPrinted>
  <dcterms:created xsi:type="dcterms:W3CDTF">2016-05-11T16:34:31Z</dcterms:created>
  <dcterms:modified xsi:type="dcterms:W3CDTF">2022-05-10T18:00:51Z</dcterms:modified>
</cp:coreProperties>
</file>