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H44" i="1" s="1"/>
  <c r="G43" i="1"/>
  <c r="F43" i="1"/>
  <c r="D43" i="1"/>
  <c r="C43" i="1"/>
  <c r="E43" i="1" s="1"/>
  <c r="H43" i="1" s="1"/>
  <c r="E41" i="1"/>
  <c r="H41" i="1" s="1"/>
  <c r="E40" i="1"/>
  <c r="H40" i="1" s="1"/>
  <c r="E39" i="1"/>
  <c r="H39" i="1" s="1"/>
  <c r="H38" i="1"/>
  <c r="H37" i="1"/>
  <c r="E37" i="1"/>
  <c r="H36" i="1"/>
  <c r="H35" i="1"/>
  <c r="H34" i="1"/>
  <c r="E34" i="1"/>
  <c r="H33" i="1"/>
  <c r="E33" i="1"/>
  <c r="G32" i="1"/>
  <c r="F32" i="1"/>
  <c r="D32" i="1"/>
  <c r="C32" i="1"/>
  <c r="E32" i="1" s="1"/>
  <c r="H32" i="1" s="1"/>
  <c r="H30" i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G11" i="1" s="1"/>
  <c r="F23" i="1"/>
  <c r="E23" i="1"/>
  <c r="D23" i="1"/>
  <c r="C23" i="1"/>
  <c r="C11" i="1" s="1"/>
  <c r="E11" i="1" s="1"/>
  <c r="H11" i="1" s="1"/>
  <c r="E21" i="1"/>
  <c r="H21" i="1" s="1"/>
  <c r="E20" i="1"/>
  <c r="H20" i="1" s="1"/>
  <c r="H19" i="1"/>
  <c r="H18" i="1"/>
  <c r="E18" i="1"/>
  <c r="H17" i="1"/>
  <c r="E17" i="1"/>
  <c r="H16" i="1"/>
  <c r="E16" i="1"/>
  <c r="H15" i="1"/>
  <c r="E15" i="1"/>
  <c r="H14" i="1"/>
  <c r="E14" i="1"/>
  <c r="G13" i="1"/>
  <c r="F13" i="1"/>
  <c r="D13" i="1"/>
  <c r="C13" i="1"/>
  <c r="E13" i="1" s="1"/>
  <c r="H13" i="1" s="1"/>
  <c r="F11" i="1"/>
  <c r="D11" i="1"/>
  <c r="H23" i="1" l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<sst xmlns="http://schemas.openxmlformats.org/spreadsheetml/2006/main" count="50" uniqueCount="50">
  <si>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</si>
  <si>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</si>
  <si>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</si>
  <si>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FUNCIONAL (FINALIDAD y FUNCIÓN)</t>
  </si>
  <si>
    <t>DEL 1 DE ENERO AL 31 DE MARZO DE 2022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</si>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</sst>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#;\ \(#\ ###\ ###\ ###\)"/>
    <numFmt numFmtId="165" formatCode="#\ ###\ ###\ ###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/>
    <xf numFmtId="0" fontId="5" fillId="2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8" fillId="0" borderId="0" xfId="0" applyFont="1" applyFill="1" applyBorder="1"/>
    <xf numFmtId="0" fontId="4" fillId="0" borderId="0" xfId="0" applyFont="1" applyFill="1"/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/>
    <xf numFmtId="0" fontId="8" fillId="0" borderId="0" xfId="0" applyFont="1" applyFill="1"/>
    <xf numFmtId="0" fontId="8" fillId="0" borderId="0" xfId="0" applyFont="1" applyFill="1" applyBorder="1" applyAlignment="1">
      <alignment vertical="top"/>
    </xf>
    <xf numFmtId="164" fontId="8" fillId="0" borderId="0" xfId="0" applyNumberFormat="1" applyFont="1" applyFill="1" applyBorder="1"/>
    <xf numFmtId="0" fontId="8" fillId="0" borderId="0" xfId="0" applyFont="1" applyFill="1" applyBorder="1" applyAlignment="1">
      <alignment vertical="top"/>
    </xf>
    <xf numFmtId="165" fontId="10" fillId="0" borderId="0" xfId="0" applyNumberFormat="1" applyFont="1" applyFill="1" applyBorder="1" applyAlignment="1" applyProtection="1">
      <alignment horizontal="left" vertical="top"/>
      <protection locked="0"/>
    </xf>
    <xf numFmtId="164" fontId="10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right" vertical="top"/>
    </xf>
    <xf numFmtId="0" fontId="3" fillId="0" borderId="0" xfId="0" applyFont="1" applyFill="1"/>
    <xf numFmtId="0" fontId="11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justify" vertical="top"/>
    </xf>
    <xf numFmtId="0" fontId="3" fillId="0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8" fillId="0" borderId="0" xfId="0" applyFont="1" applyAlignment="1">
      <alignment vertical="top"/>
    </xf>
    <xf numFmtId="164" fontId="12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vertical="top"/>
    </xf>
    <xf numFmtId="165" fontId="10" fillId="0" borderId="0" xfId="0" applyNumberFormat="1" applyFont="1" applyFill="1" applyBorder="1" applyAlignment="1" applyProtection="1">
      <alignment horizontal="justify" vertical="top" wrapText="1"/>
      <protection locked="0"/>
    </xf>
    <xf numFmtId="0" fontId="11" fillId="0" borderId="0" xfId="0" applyFont="1" applyFill="1" applyBorder="1" applyAlignment="1">
      <alignment horizontal="justify" vertical="top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11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justify" vertical="top" wrapText="1"/>
    </xf>
    <xf numFmtId="1" fontId="13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vertical="top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justify" vertical="top"/>
    </xf>
    <xf numFmtId="1" fontId="10" fillId="0" borderId="10" xfId="0" applyNumberFormat="1" applyFont="1" applyFill="1" applyBorder="1" applyAlignment="1">
      <alignment horizontal="right" vertical="top"/>
    </xf>
    <xf numFmtId="164" fontId="10" fillId="0" borderId="1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/>
    <xf numFmtId="0" fontId="11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/>
    <xf numFmtId="0" fontId="4" fillId="0" borderId="0" xfId="0" applyFont="1" applyAlignment="1">
      <alignment horizontal="center"/>
    </xf>
    <xf numFmtId="43" fontId="4" fillId="0" borderId="0" xfId="1" applyFont="1"/>
    <xf numFmtId="4" fontId="8" fillId="0" borderId="0" xfId="0" applyNumberFormat="1" applyFont="1" applyFill="1" applyBorder="1" applyAlignment="1">
      <alignment horizontal="right" vertical="top"/>
    </xf>
  </cellXfs>
  <cellStyles count="2">
    <cellStyle name="Millares 15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tabSelected="1" topLeftCell="A22" workbookViewId="0">
      <selection sqref="A1:H48"/>
    </sheetView>
  </sheetViews>
  <sheetFormatPr baseColWidth="10" defaultRowHeight="15" x14ac:dyDescent="0.25"/>
  <cols>
    <col min="1" max="1" width="1.7109375" style="58" customWidth="1"/>
    <col min="2" max="2" width="45.85546875" style="3" customWidth="1"/>
    <col min="3" max="5" width="15.7109375" style="3" customWidth="1"/>
    <col min="6" max="7" width="16.7109375" style="3" customWidth="1"/>
    <col min="8" max="8" width="15.7109375" style="3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20.25" customHeight="1" x14ac:dyDescent="0.2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  <c r="I7" s="2"/>
    </row>
    <row r="8" spans="1:9" s="3" customFormat="1" ht="28.5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2"/>
    </row>
    <row r="9" spans="1:9" s="3" customFormat="1" ht="13.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  <c r="I9" s="2"/>
    </row>
    <row r="10" spans="1:9" s="19" customFormat="1" ht="2.25" customHeight="1" x14ac:dyDescent="0.2">
      <c r="A10" s="16"/>
      <c r="B10" s="17"/>
      <c r="C10" s="18"/>
      <c r="D10" s="18"/>
      <c r="E10" s="18"/>
      <c r="F10" s="18"/>
      <c r="G10" s="18"/>
      <c r="H10" s="18"/>
      <c r="I10" s="2"/>
    </row>
    <row r="11" spans="1:9" s="23" customFormat="1" ht="12.75" customHeight="1" x14ac:dyDescent="0.25">
      <c r="A11" s="20"/>
      <c r="B11" s="20" t="s">
        <v>16</v>
      </c>
      <c r="C11" s="21">
        <f>SUM(C13+C23+C32)+C43</f>
        <v>22634711458</v>
      </c>
      <c r="D11" s="21">
        <f>SUM(D13+D23+D32)+D43</f>
        <v>1853199377</v>
      </c>
      <c r="E11" s="21">
        <f>SUM(C11:D11)</f>
        <v>24487910835</v>
      </c>
      <c r="F11" s="21">
        <f>SUM(F13+F23+F32)+F43</f>
        <v>2102498317</v>
      </c>
      <c r="G11" s="21">
        <f>SUM(G13+G23+G32)+G43</f>
        <v>2009820334</v>
      </c>
      <c r="H11" s="21">
        <f>SUM(E11-F11)</f>
        <v>22385412518</v>
      </c>
      <c r="I11" s="22"/>
    </row>
    <row r="12" spans="1:9" s="3" customFormat="1" ht="9" customHeight="1" x14ac:dyDescent="0.2">
      <c r="A12" s="16"/>
      <c r="B12" s="17"/>
      <c r="C12" s="18"/>
      <c r="D12" s="18"/>
      <c r="E12" s="18"/>
      <c r="F12" s="18"/>
      <c r="G12" s="18"/>
      <c r="H12" s="18"/>
      <c r="I12" s="2"/>
    </row>
    <row r="13" spans="1:9" s="3" customFormat="1" ht="15" customHeight="1" x14ac:dyDescent="0.2">
      <c r="A13" s="24" t="s">
        <v>17</v>
      </c>
      <c r="B13" s="24"/>
      <c r="C13" s="25">
        <f>SUM(C14:C21)</f>
        <v>957980880</v>
      </c>
      <c r="D13" s="25">
        <f>SUM(D14:D21)</f>
        <v>56613255</v>
      </c>
      <c r="E13" s="25">
        <f t="shared" ref="E13:E21" si="0">SUM(C13:D13)</f>
        <v>1014594135</v>
      </c>
      <c r="F13" s="25">
        <f>SUM(F14:F21)</f>
        <v>78285259</v>
      </c>
      <c r="G13" s="25">
        <f>SUM(G14:G21)</f>
        <v>72070900</v>
      </c>
      <c r="H13" s="25">
        <f t="shared" ref="H13:H21" si="1">SUM(E13-F13)</f>
        <v>936308876</v>
      </c>
      <c r="I13" s="17"/>
    </row>
    <row r="14" spans="1:9" s="3" customFormat="1" ht="15" customHeight="1" x14ac:dyDescent="0.2">
      <c r="A14" s="26"/>
      <c r="B14" s="27" t="s">
        <v>18</v>
      </c>
      <c r="C14" s="28">
        <v>17606031</v>
      </c>
      <c r="D14" s="28">
        <v>3587</v>
      </c>
      <c r="E14" s="28">
        <f t="shared" si="0"/>
        <v>17609618</v>
      </c>
      <c r="F14" s="28">
        <v>3887132</v>
      </c>
      <c r="G14" s="28">
        <v>3639225</v>
      </c>
      <c r="H14" s="28">
        <f t="shared" si="1"/>
        <v>13722486</v>
      </c>
      <c r="I14" s="17"/>
    </row>
    <row r="15" spans="1:9" s="3" customFormat="1" ht="15" customHeight="1" x14ac:dyDescent="0.2">
      <c r="A15" s="26"/>
      <c r="B15" s="27" t="s">
        <v>19</v>
      </c>
      <c r="C15" s="28">
        <v>9867099</v>
      </c>
      <c r="D15" s="28">
        <v>857004</v>
      </c>
      <c r="E15" s="28">
        <f t="shared" si="0"/>
        <v>10724103</v>
      </c>
      <c r="F15" s="28">
        <v>1324653</v>
      </c>
      <c r="G15" s="28">
        <v>1259533</v>
      </c>
      <c r="H15" s="28">
        <f t="shared" si="1"/>
        <v>9399450</v>
      </c>
      <c r="I15" s="19"/>
    </row>
    <row r="16" spans="1:9" s="3" customFormat="1" ht="12.75" customHeight="1" x14ac:dyDescent="0.2">
      <c r="A16" s="29"/>
      <c r="B16" s="29" t="s">
        <v>20</v>
      </c>
      <c r="C16" s="28">
        <v>30211961</v>
      </c>
      <c r="D16" s="30">
        <v>0</v>
      </c>
      <c r="E16" s="28">
        <f t="shared" si="0"/>
        <v>30211961</v>
      </c>
      <c r="F16" s="28">
        <v>6065872</v>
      </c>
      <c r="G16" s="28">
        <v>5737978</v>
      </c>
      <c r="H16" s="28">
        <f>SUM(E16-F16)</f>
        <v>24146089</v>
      </c>
      <c r="I16" s="31"/>
    </row>
    <row r="17" spans="1:9" s="3" customFormat="1" ht="12.75" customHeight="1" x14ac:dyDescent="0.2">
      <c r="A17" s="29"/>
      <c r="B17" s="27" t="s">
        <v>21</v>
      </c>
      <c r="C17" s="30">
        <v>0</v>
      </c>
      <c r="D17" s="30">
        <v>0</v>
      </c>
      <c r="E17" s="30">
        <f t="shared" si="0"/>
        <v>0</v>
      </c>
      <c r="F17" s="30">
        <v>0</v>
      </c>
      <c r="G17" s="30">
        <v>0</v>
      </c>
      <c r="H17" s="30">
        <f t="shared" si="1"/>
        <v>0</v>
      </c>
      <c r="I17" s="31"/>
    </row>
    <row r="18" spans="1:9" s="3" customFormat="1" ht="12.75" customHeight="1" x14ac:dyDescent="0.2">
      <c r="A18" s="29"/>
      <c r="B18" s="27" t="s">
        <v>22</v>
      </c>
      <c r="C18" s="28">
        <v>59381140</v>
      </c>
      <c r="D18" s="28">
        <v>50327272</v>
      </c>
      <c r="E18" s="28">
        <f t="shared" si="0"/>
        <v>109708412</v>
      </c>
      <c r="F18" s="28">
        <v>12319565</v>
      </c>
      <c r="G18" s="28">
        <v>10534567</v>
      </c>
      <c r="H18" s="28">
        <f t="shared" si="1"/>
        <v>97388847</v>
      </c>
      <c r="I18" s="31"/>
    </row>
    <row r="19" spans="1:9" s="3" customFormat="1" ht="12.75" customHeight="1" x14ac:dyDescent="0.2">
      <c r="A19" s="29"/>
      <c r="B19" s="27" t="s">
        <v>23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f t="shared" si="1"/>
        <v>0</v>
      </c>
      <c r="I19" s="31"/>
    </row>
    <row r="20" spans="1:9" s="35" customFormat="1" ht="15" customHeight="1" x14ac:dyDescent="0.25">
      <c r="A20" s="32"/>
      <c r="B20" s="33" t="s">
        <v>24</v>
      </c>
      <c r="C20" s="28">
        <v>787225808</v>
      </c>
      <c r="D20" s="28">
        <v>-1755354</v>
      </c>
      <c r="E20" s="28">
        <f t="shared" si="0"/>
        <v>785470454</v>
      </c>
      <c r="F20" s="28">
        <v>42320006</v>
      </c>
      <c r="G20" s="28">
        <v>39743775</v>
      </c>
      <c r="H20" s="28">
        <f t="shared" si="1"/>
        <v>743150448</v>
      </c>
      <c r="I20" s="34"/>
    </row>
    <row r="21" spans="1:9" s="39" customFormat="1" ht="15.75" x14ac:dyDescent="0.25">
      <c r="A21" s="36"/>
      <c r="B21" s="37" t="s">
        <v>25</v>
      </c>
      <c r="C21" s="28">
        <v>53688841</v>
      </c>
      <c r="D21" s="28">
        <v>7180746</v>
      </c>
      <c r="E21" s="28">
        <f t="shared" si="0"/>
        <v>60869587</v>
      </c>
      <c r="F21" s="28">
        <v>12368031</v>
      </c>
      <c r="G21" s="28">
        <v>11155822</v>
      </c>
      <c r="H21" s="28">
        <f t="shared" si="1"/>
        <v>48501556</v>
      </c>
      <c r="I21" s="38"/>
    </row>
    <row r="22" spans="1:9" s="39" customFormat="1" ht="4.5" customHeight="1" x14ac:dyDescent="0.25">
      <c r="A22" s="36"/>
      <c r="B22" s="37"/>
      <c r="C22" s="28"/>
      <c r="D22" s="40"/>
      <c r="E22" s="40"/>
      <c r="F22" s="40"/>
      <c r="G22" s="40"/>
      <c r="H22" s="40"/>
      <c r="I22" s="38"/>
    </row>
    <row r="23" spans="1:9" s="39" customFormat="1" ht="12.75" x14ac:dyDescent="0.25">
      <c r="A23" s="24" t="s">
        <v>26</v>
      </c>
      <c r="B23" s="24"/>
      <c r="C23" s="21">
        <f>SUM(C24:C30)</f>
        <v>20214622304</v>
      </c>
      <c r="D23" s="21">
        <f t="shared" ref="D23:H23" si="2">SUM(D24:D30)</f>
        <v>1279644767</v>
      </c>
      <c r="E23" s="21">
        <f t="shared" si="2"/>
        <v>21494267071</v>
      </c>
      <c r="F23" s="21">
        <f t="shared" si="2"/>
        <v>1868902765</v>
      </c>
      <c r="G23" s="21">
        <f t="shared" si="2"/>
        <v>1790716638</v>
      </c>
      <c r="H23" s="21">
        <f t="shared" si="2"/>
        <v>19625364306</v>
      </c>
      <c r="I23" s="41"/>
    </row>
    <row r="24" spans="1:9" s="35" customFormat="1" x14ac:dyDescent="0.25">
      <c r="A24" s="32"/>
      <c r="B24" s="37" t="s">
        <v>27</v>
      </c>
      <c r="C24" s="28">
        <v>286527238</v>
      </c>
      <c r="D24" s="28">
        <v>4999942</v>
      </c>
      <c r="E24" s="28">
        <f t="shared" ref="E24:E29" si="3">SUM(C24:D24)</f>
        <v>291527180</v>
      </c>
      <c r="F24" s="28">
        <v>3787995</v>
      </c>
      <c r="G24" s="28">
        <v>2979464</v>
      </c>
      <c r="H24" s="28">
        <f t="shared" ref="H24:H30" si="4">SUM(E24-F24)</f>
        <v>287739185</v>
      </c>
      <c r="I24" s="34"/>
    </row>
    <row r="25" spans="1:9" s="35" customFormat="1" x14ac:dyDescent="0.25">
      <c r="A25" s="32"/>
      <c r="B25" s="33" t="s">
        <v>28</v>
      </c>
      <c r="C25" s="28">
        <v>248071859</v>
      </c>
      <c r="D25" s="28">
        <v>12071219</v>
      </c>
      <c r="E25" s="28">
        <f t="shared" si="3"/>
        <v>260143078</v>
      </c>
      <c r="F25" s="28">
        <v>8655881</v>
      </c>
      <c r="G25" s="28">
        <v>8655881</v>
      </c>
      <c r="H25" s="28">
        <f t="shared" si="4"/>
        <v>251487197</v>
      </c>
      <c r="I25" s="34"/>
    </row>
    <row r="26" spans="1:9" s="35" customFormat="1" x14ac:dyDescent="0.25">
      <c r="A26" s="32"/>
      <c r="B26" s="33" t="s">
        <v>29</v>
      </c>
      <c r="C26" s="28">
        <v>11292778107</v>
      </c>
      <c r="D26" s="28">
        <v>987600674</v>
      </c>
      <c r="E26" s="28">
        <f t="shared" si="3"/>
        <v>12280378781</v>
      </c>
      <c r="F26" s="28">
        <v>435601459</v>
      </c>
      <c r="G26" s="28">
        <v>435601459</v>
      </c>
      <c r="H26" s="28">
        <f t="shared" si="4"/>
        <v>11844777322</v>
      </c>
      <c r="I26" s="34"/>
    </row>
    <row r="27" spans="1:9" s="35" customFormat="1" ht="15" customHeight="1" x14ac:dyDescent="0.25">
      <c r="A27" s="32"/>
      <c r="B27" s="42" t="s">
        <v>30</v>
      </c>
      <c r="C27" s="28">
        <v>245862456</v>
      </c>
      <c r="D27" s="28">
        <v>7856024</v>
      </c>
      <c r="E27" s="28">
        <f t="shared" si="3"/>
        <v>253718480</v>
      </c>
      <c r="F27" s="28">
        <v>41337552</v>
      </c>
      <c r="G27" s="28">
        <v>33913843</v>
      </c>
      <c r="H27" s="28">
        <f t="shared" si="4"/>
        <v>212380928</v>
      </c>
      <c r="I27" s="34"/>
    </row>
    <row r="28" spans="1:9" s="35" customFormat="1" x14ac:dyDescent="0.25">
      <c r="A28" s="32"/>
      <c r="B28" s="33" t="s">
        <v>31</v>
      </c>
      <c r="C28" s="28">
        <v>6817864038</v>
      </c>
      <c r="D28" s="28">
        <v>267266950</v>
      </c>
      <c r="E28" s="28">
        <f t="shared" si="3"/>
        <v>7085130988</v>
      </c>
      <c r="F28" s="28">
        <v>1210866868</v>
      </c>
      <c r="G28" s="28">
        <v>1142863493</v>
      </c>
      <c r="H28" s="28">
        <f t="shared" si="4"/>
        <v>5874264120</v>
      </c>
      <c r="I28" s="34"/>
    </row>
    <row r="29" spans="1:9" s="35" customFormat="1" x14ac:dyDescent="0.25">
      <c r="A29" s="32"/>
      <c r="B29" s="33" t="s">
        <v>32</v>
      </c>
      <c r="C29" s="28">
        <v>1323518606</v>
      </c>
      <c r="D29" s="28">
        <v>-150042</v>
      </c>
      <c r="E29" s="28">
        <f t="shared" si="3"/>
        <v>1323368564</v>
      </c>
      <c r="F29" s="28">
        <v>168653010</v>
      </c>
      <c r="G29" s="28">
        <v>166702498</v>
      </c>
      <c r="H29" s="28">
        <f t="shared" si="4"/>
        <v>1154715554</v>
      </c>
      <c r="I29" s="34"/>
    </row>
    <row r="30" spans="1:9" s="35" customFormat="1" x14ac:dyDescent="0.25">
      <c r="A30" s="32"/>
      <c r="B30" s="33" t="s">
        <v>33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f t="shared" si="4"/>
        <v>0</v>
      </c>
      <c r="I30" s="34"/>
    </row>
    <row r="31" spans="1:9" s="35" customFormat="1" ht="4.5" customHeight="1" x14ac:dyDescent="0.25">
      <c r="A31" s="32"/>
      <c r="B31" s="43"/>
      <c r="C31" s="40"/>
      <c r="D31" s="28"/>
      <c r="E31" s="40"/>
      <c r="F31" s="40"/>
      <c r="G31" s="40"/>
      <c r="H31" s="40"/>
      <c r="I31" s="34"/>
    </row>
    <row r="32" spans="1:9" s="45" customFormat="1" ht="12.75" x14ac:dyDescent="0.2">
      <c r="A32" s="24" t="s">
        <v>34</v>
      </c>
      <c r="B32" s="24"/>
      <c r="C32" s="21">
        <f>SUM(C33:C41)</f>
        <v>1462108274</v>
      </c>
      <c r="D32" s="25">
        <f>SUM(D33:D41)</f>
        <v>515431346</v>
      </c>
      <c r="E32" s="21">
        <f>SUM(C32:D32)</f>
        <v>1977539620</v>
      </c>
      <c r="F32" s="25">
        <f>SUM(F33:F41)</f>
        <v>153800284</v>
      </c>
      <c r="G32" s="25">
        <f>SUM(G33:G41)</f>
        <v>145522787</v>
      </c>
      <c r="H32" s="21">
        <f>SUM(E32-F32)</f>
        <v>1823739336</v>
      </c>
      <c r="I32" s="44"/>
    </row>
    <row r="33" spans="1:9" s="35" customFormat="1" ht="26.25" customHeight="1" x14ac:dyDescent="0.25">
      <c r="A33" s="32"/>
      <c r="B33" s="33" t="s">
        <v>35</v>
      </c>
      <c r="C33" s="28">
        <v>237268759</v>
      </c>
      <c r="D33" s="28">
        <v>2085931</v>
      </c>
      <c r="E33" s="28">
        <f t="shared" ref="E33:E40" si="5">SUM(C33:D33)</f>
        <v>239354690</v>
      </c>
      <c r="F33" s="28">
        <v>40241527</v>
      </c>
      <c r="G33" s="28">
        <v>33939134</v>
      </c>
      <c r="H33" s="28">
        <f t="shared" ref="H33:H40" si="6">SUM(E33-F33)</f>
        <v>199113163</v>
      </c>
      <c r="I33" s="34"/>
    </row>
    <row r="34" spans="1:9" s="35" customFormat="1" ht="15" customHeight="1" x14ac:dyDescent="0.25">
      <c r="A34" s="32"/>
      <c r="B34" s="33" t="s">
        <v>36</v>
      </c>
      <c r="C34" s="28">
        <v>21906308</v>
      </c>
      <c r="D34" s="28">
        <v>9032</v>
      </c>
      <c r="E34" s="28">
        <f t="shared" si="5"/>
        <v>21915340</v>
      </c>
      <c r="F34" s="28">
        <v>4083388</v>
      </c>
      <c r="G34" s="28">
        <v>3839786</v>
      </c>
      <c r="H34" s="28">
        <f t="shared" si="6"/>
        <v>17831952</v>
      </c>
      <c r="I34" s="34"/>
    </row>
    <row r="35" spans="1:9" s="35" customFormat="1" x14ac:dyDescent="0.25">
      <c r="A35" s="32"/>
      <c r="B35" s="33" t="s">
        <v>37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f t="shared" si="6"/>
        <v>0</v>
      </c>
      <c r="I35" s="34"/>
    </row>
    <row r="36" spans="1:9" s="35" customFormat="1" x14ac:dyDescent="0.25">
      <c r="A36" s="32"/>
      <c r="B36" s="33" t="s">
        <v>38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f>SUM(E36-F36)</f>
        <v>0</v>
      </c>
      <c r="I36" s="34"/>
    </row>
    <row r="37" spans="1:9" s="35" customFormat="1" x14ac:dyDescent="0.25">
      <c r="A37" s="32"/>
      <c r="B37" s="33" t="s">
        <v>39</v>
      </c>
      <c r="C37" s="28">
        <v>1140416303</v>
      </c>
      <c r="D37" s="28">
        <v>513282008</v>
      </c>
      <c r="E37" s="28">
        <f>SUM(C37:D37)</f>
        <v>1653698311</v>
      </c>
      <c r="F37" s="28">
        <v>97211332</v>
      </c>
      <c r="G37" s="28">
        <v>96800825</v>
      </c>
      <c r="H37" s="28">
        <f>SUM(E37-F37)</f>
        <v>1556486979</v>
      </c>
      <c r="I37" s="34"/>
    </row>
    <row r="38" spans="1:9" s="35" customFormat="1" x14ac:dyDescent="0.25">
      <c r="A38" s="32"/>
      <c r="B38" s="33" t="s">
        <v>40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f>SUM(E38-F38)</f>
        <v>0</v>
      </c>
      <c r="I38" s="34"/>
    </row>
    <row r="39" spans="1:9" s="35" customFormat="1" x14ac:dyDescent="0.25">
      <c r="A39" s="32"/>
      <c r="B39" s="33" t="s">
        <v>41</v>
      </c>
      <c r="C39" s="28">
        <v>17397781</v>
      </c>
      <c r="D39" s="28">
        <v>25187</v>
      </c>
      <c r="E39" s="28">
        <f t="shared" si="5"/>
        <v>17422968</v>
      </c>
      <c r="F39" s="28">
        <v>3654678</v>
      </c>
      <c r="G39" s="28">
        <v>2822717</v>
      </c>
      <c r="H39" s="28">
        <f t="shared" si="6"/>
        <v>13768290</v>
      </c>
      <c r="I39" s="34"/>
    </row>
    <row r="40" spans="1:9" s="35" customFormat="1" ht="15" customHeight="1" x14ac:dyDescent="0.25">
      <c r="A40" s="32"/>
      <c r="B40" s="33" t="s">
        <v>42</v>
      </c>
      <c r="C40" s="28">
        <v>45119123</v>
      </c>
      <c r="D40" s="28">
        <v>29188</v>
      </c>
      <c r="E40" s="28">
        <f t="shared" si="5"/>
        <v>45148311</v>
      </c>
      <c r="F40" s="28">
        <v>8609359</v>
      </c>
      <c r="G40" s="28">
        <v>8120325</v>
      </c>
      <c r="H40" s="28">
        <f t="shared" si="6"/>
        <v>36538952</v>
      </c>
      <c r="I40" s="34"/>
    </row>
    <row r="41" spans="1:9" s="35" customFormat="1" x14ac:dyDescent="0.25">
      <c r="A41" s="32"/>
      <c r="B41" s="42" t="s">
        <v>43</v>
      </c>
      <c r="C41" s="30">
        <v>0</v>
      </c>
      <c r="D41" s="30">
        <v>0</v>
      </c>
      <c r="E41" s="30">
        <f>SUM(C41:D41)</f>
        <v>0</v>
      </c>
      <c r="F41" s="30">
        <v>0</v>
      </c>
      <c r="G41" s="30">
        <v>0</v>
      </c>
      <c r="H41" s="30">
        <f>SUM(E41-F41)</f>
        <v>0</v>
      </c>
      <c r="I41" s="34"/>
    </row>
    <row r="42" spans="1:9" s="3" customFormat="1" ht="4.5" customHeight="1" x14ac:dyDescent="0.2">
      <c r="A42" s="46"/>
      <c r="B42" s="46"/>
      <c r="C42" s="17"/>
      <c r="D42" s="17"/>
      <c r="E42" s="17"/>
      <c r="F42" s="17"/>
      <c r="G42" s="17"/>
      <c r="H42" s="17"/>
      <c r="I42" s="31"/>
    </row>
    <row r="43" spans="1:9" s="3" customFormat="1" ht="27.95" customHeight="1" x14ac:dyDescent="0.2">
      <c r="A43" s="47" t="s">
        <v>44</v>
      </c>
      <c r="B43" s="47"/>
      <c r="C43" s="48">
        <f>SUM(C44:C47)</f>
        <v>0</v>
      </c>
      <c r="D43" s="49">
        <f>SUM(D44:D47)</f>
        <v>1510009</v>
      </c>
      <c r="E43" s="49">
        <f>SUM(C43:D43)</f>
        <v>1510009</v>
      </c>
      <c r="F43" s="49">
        <f>SUM(F44:F47)</f>
        <v>1510009</v>
      </c>
      <c r="G43" s="49">
        <f>SUM(G44:G47)</f>
        <v>1510009</v>
      </c>
      <c r="H43" s="48">
        <f>SUM(E43-F43)</f>
        <v>0</v>
      </c>
      <c r="I43" s="31"/>
    </row>
    <row r="44" spans="1:9" s="3" customFormat="1" ht="25.5" x14ac:dyDescent="0.2">
      <c r="A44" s="16"/>
      <c r="B44" s="33" t="s">
        <v>45</v>
      </c>
      <c r="C44" s="30">
        <v>0</v>
      </c>
      <c r="D44" s="30">
        <v>0</v>
      </c>
      <c r="E44" s="30">
        <f t="shared" ref="E44:E47" si="7">SUM(C44:D44)</f>
        <v>0</v>
      </c>
      <c r="F44" s="30">
        <v>0</v>
      </c>
      <c r="G44" s="30">
        <v>0</v>
      </c>
      <c r="H44" s="30">
        <f t="shared" ref="H44:H47" si="8">SUM(E44-F44)</f>
        <v>0</v>
      </c>
      <c r="I44" s="31"/>
    </row>
    <row r="45" spans="1:9" s="3" customFormat="1" ht="25.5" x14ac:dyDescent="0.2">
      <c r="A45" s="16"/>
      <c r="B45" s="33" t="s">
        <v>46</v>
      </c>
      <c r="C45" s="30">
        <v>0</v>
      </c>
      <c r="D45" s="30">
        <v>0</v>
      </c>
      <c r="E45" s="30">
        <f t="shared" si="7"/>
        <v>0</v>
      </c>
      <c r="F45" s="30">
        <v>0</v>
      </c>
      <c r="G45" s="30">
        <v>0</v>
      </c>
      <c r="H45" s="30">
        <f t="shared" si="8"/>
        <v>0</v>
      </c>
      <c r="I45" s="31"/>
    </row>
    <row r="46" spans="1:9" s="3" customFormat="1" x14ac:dyDescent="0.2">
      <c r="A46" s="16"/>
      <c r="B46" s="33" t="s">
        <v>47</v>
      </c>
      <c r="C46" s="30">
        <v>0</v>
      </c>
      <c r="D46" s="30">
        <v>0</v>
      </c>
      <c r="E46" s="30">
        <f t="shared" si="7"/>
        <v>0</v>
      </c>
      <c r="F46" s="30">
        <v>0</v>
      </c>
      <c r="G46" s="30">
        <v>0</v>
      </c>
      <c r="H46" s="30">
        <f t="shared" si="8"/>
        <v>0</v>
      </c>
      <c r="I46" s="31"/>
    </row>
    <row r="47" spans="1:9" s="3" customFormat="1" ht="15" customHeight="1" x14ac:dyDescent="0.2">
      <c r="A47" s="50"/>
      <c r="B47" s="51" t="s">
        <v>48</v>
      </c>
      <c r="C47" s="52">
        <v>0</v>
      </c>
      <c r="D47" s="53">
        <v>1510009</v>
      </c>
      <c r="E47" s="53">
        <f t="shared" si="7"/>
        <v>1510009</v>
      </c>
      <c r="F47" s="53">
        <v>1510009</v>
      </c>
      <c r="G47" s="53">
        <v>1510009</v>
      </c>
      <c r="H47" s="52">
        <f t="shared" si="8"/>
        <v>0</v>
      </c>
      <c r="I47" s="31"/>
    </row>
    <row r="48" spans="1:9" s="3" customFormat="1" x14ac:dyDescent="0.2">
      <c r="A48" s="54" t="s">
        <v>49</v>
      </c>
      <c r="B48" s="55"/>
      <c r="C48" s="19"/>
      <c r="D48" s="19"/>
      <c r="E48" s="19"/>
      <c r="F48" s="19"/>
      <c r="G48" s="19"/>
      <c r="H48" s="19"/>
      <c r="I48" s="31"/>
    </row>
    <row r="49" spans="1:8" x14ac:dyDescent="0.25">
      <c r="A49" s="56"/>
      <c r="B49" s="19"/>
      <c r="C49" s="57"/>
      <c r="D49" s="57"/>
      <c r="E49" s="57"/>
      <c r="F49" s="57"/>
      <c r="G49" s="57"/>
      <c r="H49" s="57"/>
    </row>
    <row r="50" spans="1:8" x14ac:dyDescent="0.25">
      <c r="B50" s="59"/>
      <c r="D50" s="60"/>
      <c r="E50" s="60"/>
      <c r="F50" s="60"/>
      <c r="G50" s="60"/>
      <c r="H50" s="60"/>
    </row>
    <row r="51" spans="1:8" x14ac:dyDescent="0.25">
      <c r="D51" s="60"/>
      <c r="E51" s="60"/>
      <c r="F51" s="60"/>
      <c r="G51" s="60"/>
      <c r="H51" s="60"/>
    </row>
    <row r="52" spans="1:8" x14ac:dyDescent="0.25">
      <c r="D52" s="60"/>
      <c r="E52" s="60"/>
      <c r="F52" s="60"/>
      <c r="G52" s="60"/>
      <c r="H52" s="60"/>
    </row>
    <row r="53" spans="1:8" x14ac:dyDescent="0.25">
      <c r="D53" s="60"/>
      <c r="E53" s="60"/>
      <c r="F53" s="60"/>
      <c r="G53" s="60"/>
      <c r="H53" s="60"/>
    </row>
    <row r="54" spans="1:8" x14ac:dyDescent="0.25">
      <c r="E54" s="60"/>
      <c r="F54" s="60"/>
      <c r="G54" s="60"/>
    </row>
  </sheetData>
  <mergeCells count="14">
    <mergeCell ref="A42:B42"/>
    <mergeCell ref="A43:B43"/>
    <mergeCell ref="A7:B9"/>
    <mergeCell ref="C7:G7"/>
    <mergeCell ref="H7:H8"/>
    <mergeCell ref="A13:B13"/>
    <mergeCell ref="A23:B23"/>
    <mergeCell ref="A32:B3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2022-05-12T17:48:08Z</dcterms:created>
  <dcterms:modified xsi:type="dcterms:W3CDTF">2022-05-12T17:48:08Z</dcterms:modified>
</cp:coreProperties>
</file>