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<sst xmlns="http://schemas.openxmlformats.org/spreadsheetml/2006/main" count="56" uniqueCount="56">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</sst>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justify" vertical="top"/>
    </xf>
    <xf numFmtId="164" fontId="8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/>
    </xf>
    <xf numFmtId="0" fontId="3" fillId="0" borderId="0" xfId="1" applyFont="1" applyBorder="1"/>
    <xf numFmtId="0" fontId="7" fillId="0" borderId="0" xfId="1" applyFont="1"/>
    <xf numFmtId="1" fontId="8" fillId="0" borderId="0" xfId="0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horizontal="justify" vertical="top"/>
    </xf>
    <xf numFmtId="0" fontId="3" fillId="0" borderId="0" xfId="1" applyFont="1" applyFill="1" applyBorder="1" applyAlignment="1">
      <alignment horizontal="justify"/>
    </xf>
    <xf numFmtId="0" fontId="3" fillId="0" borderId="0" xfId="1" applyFont="1" applyAlignment="1">
      <alignment horizontal="justify"/>
    </xf>
    <xf numFmtId="164" fontId="8" fillId="0" borderId="10" xfId="2" applyNumberFormat="1" applyFont="1" applyFill="1" applyBorder="1" applyAlignment="1">
      <alignment horizontal="right" vertical="top"/>
    </xf>
    <xf numFmtId="0" fontId="10" fillId="0" borderId="11" xfId="0" applyFont="1" applyFill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topLeftCell="A22" workbookViewId="0">
      <selection sqref="A1:G51"/>
    </sheetView>
  </sheetViews>
  <sheetFormatPr baseColWidth="10" defaultRowHeight="15" x14ac:dyDescent="0.25"/>
  <cols>
    <col min="1" max="1" width="57.85546875" style="3" customWidth="1"/>
    <col min="2" max="7" width="15.710937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20.25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  <c r="H7" s="2"/>
    </row>
    <row r="8" spans="1:8" s="3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  <c r="H8" s="2"/>
    </row>
    <row r="9" spans="1:8" s="3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  <c r="H9" s="2"/>
    </row>
    <row r="10" spans="1:8" s="15" customFormat="1" ht="2.25" customHeight="1" x14ac:dyDescent="0.2">
      <c r="A10" s="2"/>
      <c r="B10" s="14"/>
      <c r="C10" s="14"/>
      <c r="D10" s="14"/>
      <c r="E10" s="14"/>
      <c r="F10" s="14"/>
      <c r="G10" s="14"/>
      <c r="H10" s="2"/>
    </row>
    <row r="11" spans="1:8" s="15" customFormat="1" ht="12.75" x14ac:dyDescent="0.2">
      <c r="A11" s="16" t="s">
        <v>16</v>
      </c>
      <c r="B11" s="17">
        <f>SUM(B13:B50)</f>
        <v>22634711458</v>
      </c>
      <c r="C11" s="17">
        <f>SUM(C13:C50)</f>
        <v>1853199377</v>
      </c>
      <c r="D11" s="17">
        <f>SUM(B11+C11)</f>
        <v>24487910835</v>
      </c>
      <c r="E11" s="17">
        <f>SUM(E13:E50)</f>
        <v>2102498317</v>
      </c>
      <c r="F11" s="17">
        <f>SUM(F13:F50)</f>
        <v>2009820334</v>
      </c>
      <c r="G11" s="17">
        <f>SUM(D11-E11)</f>
        <v>22385412518</v>
      </c>
      <c r="H11" s="2"/>
    </row>
    <row r="12" spans="1:8" s="3" customFormat="1" ht="12.75" x14ac:dyDescent="0.2">
      <c r="A12" s="16"/>
      <c r="B12" s="17"/>
      <c r="C12" s="17"/>
      <c r="D12" s="17"/>
      <c r="E12" s="17"/>
      <c r="F12" s="17"/>
      <c r="G12" s="17"/>
      <c r="H12" s="2"/>
    </row>
    <row r="13" spans="1:8" s="3" customFormat="1" ht="25.5" x14ac:dyDescent="0.2">
      <c r="A13" s="18" t="s">
        <v>17</v>
      </c>
      <c r="B13" s="19">
        <v>1321437424</v>
      </c>
      <c r="C13" s="19">
        <v>-150042</v>
      </c>
      <c r="D13" s="19">
        <f>SUM(B13+C13)</f>
        <v>1321287382</v>
      </c>
      <c r="E13" s="19">
        <v>168237571</v>
      </c>
      <c r="F13" s="19">
        <v>166304053</v>
      </c>
      <c r="G13" s="19">
        <f>SUM(D13-E13)</f>
        <v>1153049811</v>
      </c>
      <c r="H13" s="20"/>
    </row>
    <row r="14" spans="1:8" s="22" customFormat="1" ht="13.5" customHeight="1" x14ac:dyDescent="0.2">
      <c r="A14" s="21" t="s">
        <v>18</v>
      </c>
      <c r="B14" s="19">
        <v>144126151</v>
      </c>
      <c r="C14" s="19">
        <v>-3265552</v>
      </c>
      <c r="D14" s="19">
        <f t="shared" ref="D14:D50" si="0">SUM(B14+C14)</f>
        <v>140860599</v>
      </c>
      <c r="E14" s="19">
        <v>11747688</v>
      </c>
      <c r="F14" s="19">
        <v>10839500</v>
      </c>
      <c r="G14" s="19">
        <f t="shared" ref="G14:G50" si="1">SUM(D14-E14)</f>
        <v>129112911</v>
      </c>
      <c r="H14" s="2"/>
    </row>
    <row r="15" spans="1:8" s="23" customFormat="1" ht="25.5" x14ac:dyDescent="0.2">
      <c r="A15" s="18" t="s">
        <v>19</v>
      </c>
      <c r="B15" s="19">
        <v>25629053</v>
      </c>
      <c r="C15" s="19">
        <v>-1999505</v>
      </c>
      <c r="D15" s="19">
        <f t="shared" si="0"/>
        <v>23629548</v>
      </c>
      <c r="E15" s="19">
        <v>2772761</v>
      </c>
      <c r="F15" s="19">
        <v>2510538</v>
      </c>
      <c r="G15" s="19">
        <f t="shared" si="1"/>
        <v>20856787</v>
      </c>
      <c r="H15" s="14"/>
    </row>
    <row r="16" spans="1:8" s="3" customFormat="1" ht="25.5" customHeight="1" x14ac:dyDescent="0.2">
      <c r="A16" s="18" t="s">
        <v>20</v>
      </c>
      <c r="B16" s="19">
        <v>71739306</v>
      </c>
      <c r="C16" s="19">
        <v>3755204</v>
      </c>
      <c r="D16" s="19">
        <f t="shared" si="0"/>
        <v>75494510</v>
      </c>
      <c r="E16" s="19">
        <v>15560933</v>
      </c>
      <c r="F16" s="19">
        <v>14298296</v>
      </c>
      <c r="G16" s="19">
        <f t="shared" si="1"/>
        <v>59933577</v>
      </c>
      <c r="H16" s="2"/>
    </row>
    <row r="17" spans="1:8" s="3" customFormat="1" ht="12.75" x14ac:dyDescent="0.2">
      <c r="A17" s="21" t="s">
        <v>21</v>
      </c>
      <c r="B17" s="19">
        <v>112539590</v>
      </c>
      <c r="C17" s="19">
        <v>168733</v>
      </c>
      <c r="D17" s="19">
        <f t="shared" si="0"/>
        <v>112708323</v>
      </c>
      <c r="E17" s="19">
        <v>18811602</v>
      </c>
      <c r="F17" s="19">
        <v>14699819</v>
      </c>
      <c r="G17" s="19">
        <f t="shared" si="1"/>
        <v>93896721</v>
      </c>
      <c r="H17" s="2"/>
    </row>
    <row r="18" spans="1:8" s="3" customFormat="1" ht="12.75" x14ac:dyDescent="0.2">
      <c r="A18" s="21" t="s">
        <v>22</v>
      </c>
      <c r="B18" s="19">
        <v>11292778107</v>
      </c>
      <c r="C18" s="19">
        <v>987600674</v>
      </c>
      <c r="D18" s="19">
        <f t="shared" si="0"/>
        <v>12280378781</v>
      </c>
      <c r="E18" s="19">
        <v>435601459</v>
      </c>
      <c r="F18" s="19">
        <v>435601459</v>
      </c>
      <c r="G18" s="19">
        <f t="shared" si="1"/>
        <v>11844777322</v>
      </c>
      <c r="H18" s="2"/>
    </row>
    <row r="19" spans="1:8" s="3" customFormat="1" ht="12.75" x14ac:dyDescent="0.2">
      <c r="A19" s="21" t="s">
        <v>23</v>
      </c>
      <c r="B19" s="19">
        <v>315272566</v>
      </c>
      <c r="C19" s="24">
        <v>0</v>
      </c>
      <c r="D19" s="19">
        <f t="shared" si="0"/>
        <v>315272566</v>
      </c>
      <c r="E19" s="19">
        <v>49293781</v>
      </c>
      <c r="F19" s="19">
        <v>49293781</v>
      </c>
      <c r="G19" s="19">
        <f t="shared" si="1"/>
        <v>265978785</v>
      </c>
      <c r="H19" s="2"/>
    </row>
    <row r="20" spans="1:8" s="27" customFormat="1" ht="25.5" x14ac:dyDescent="0.2">
      <c r="A20" s="25" t="s">
        <v>24</v>
      </c>
      <c r="B20" s="19">
        <v>220744928</v>
      </c>
      <c r="C20" s="19">
        <v>3326664</v>
      </c>
      <c r="D20" s="19">
        <f t="shared" si="0"/>
        <v>224071592</v>
      </c>
      <c r="E20" s="19">
        <v>47816841</v>
      </c>
      <c r="F20" s="19">
        <v>38307598</v>
      </c>
      <c r="G20" s="19">
        <f t="shared" si="1"/>
        <v>176254751</v>
      </c>
      <c r="H20" s="26"/>
    </row>
    <row r="21" spans="1:8" s="3" customFormat="1" ht="12.75" x14ac:dyDescent="0.2">
      <c r="A21" s="21" t="s">
        <v>25</v>
      </c>
      <c r="B21" s="19">
        <v>45119123</v>
      </c>
      <c r="C21" s="19">
        <v>29188</v>
      </c>
      <c r="D21" s="19">
        <f t="shared" si="0"/>
        <v>45148311</v>
      </c>
      <c r="E21" s="19">
        <v>8609359</v>
      </c>
      <c r="F21" s="19">
        <v>8120326</v>
      </c>
      <c r="G21" s="19">
        <f t="shared" si="1"/>
        <v>36538952</v>
      </c>
      <c r="H21" s="2"/>
    </row>
    <row r="22" spans="1:8" s="3" customFormat="1" ht="12.75" customHeight="1" x14ac:dyDescent="0.2">
      <c r="A22" s="18" t="s">
        <v>26</v>
      </c>
      <c r="B22" s="19">
        <v>1213436980</v>
      </c>
      <c r="C22" s="19">
        <v>97892594</v>
      </c>
      <c r="D22" s="19">
        <f t="shared" si="0"/>
        <v>1311329574</v>
      </c>
      <c r="E22" s="19">
        <v>57357740</v>
      </c>
      <c r="F22" s="19">
        <v>54317108</v>
      </c>
      <c r="G22" s="19">
        <f t="shared" si="1"/>
        <v>1253971834</v>
      </c>
      <c r="H22" s="2"/>
    </row>
    <row r="23" spans="1:8" s="3" customFormat="1" ht="12.75" x14ac:dyDescent="0.2">
      <c r="A23" s="21" t="s">
        <v>27</v>
      </c>
      <c r="B23" s="19">
        <v>22203411</v>
      </c>
      <c r="C23" s="19">
        <v>12071219</v>
      </c>
      <c r="D23" s="19">
        <f t="shared" si="0"/>
        <v>34274630</v>
      </c>
      <c r="E23" s="19">
        <v>6150093</v>
      </c>
      <c r="F23" s="19">
        <v>6150093</v>
      </c>
      <c r="G23" s="19">
        <f t="shared" si="1"/>
        <v>28124537</v>
      </c>
      <c r="H23" s="15"/>
    </row>
    <row r="24" spans="1:8" s="3" customFormat="1" ht="12.75" x14ac:dyDescent="0.2">
      <c r="A24" s="21" t="s">
        <v>28</v>
      </c>
      <c r="B24" s="19">
        <v>21488663</v>
      </c>
      <c r="C24" s="19">
        <v>-56050</v>
      </c>
      <c r="D24" s="19">
        <f t="shared" si="0"/>
        <v>21432613</v>
      </c>
      <c r="E24" s="19">
        <v>2946610</v>
      </c>
      <c r="F24" s="19">
        <v>2218462</v>
      </c>
      <c r="G24" s="19">
        <f t="shared" si="1"/>
        <v>18486003</v>
      </c>
      <c r="H24" s="15"/>
    </row>
    <row r="25" spans="1:8" s="3" customFormat="1" ht="12.75" x14ac:dyDescent="0.2">
      <c r="A25" s="21" t="s">
        <v>29</v>
      </c>
      <c r="B25" s="19">
        <v>25280856</v>
      </c>
      <c r="C25" s="19">
        <v>1746997</v>
      </c>
      <c r="D25" s="19">
        <f t="shared" si="0"/>
        <v>27027853</v>
      </c>
      <c r="E25" s="19">
        <v>6307340</v>
      </c>
      <c r="F25" s="19">
        <v>6088483</v>
      </c>
      <c r="G25" s="19">
        <f>SUM(D25-E25)</f>
        <v>20720513</v>
      </c>
      <c r="H25" s="15"/>
    </row>
    <row r="26" spans="1:8" s="3" customFormat="1" ht="12.75" x14ac:dyDescent="0.2">
      <c r="A26" s="21" t="s">
        <v>30</v>
      </c>
      <c r="B26" s="19">
        <v>71302473</v>
      </c>
      <c r="C26" s="19">
        <v>93216</v>
      </c>
      <c r="D26" s="19">
        <f t="shared" si="0"/>
        <v>71395689</v>
      </c>
      <c r="E26" s="19">
        <v>15006694</v>
      </c>
      <c r="F26" s="19">
        <v>13844330</v>
      </c>
      <c r="G26" s="19">
        <f t="shared" si="1"/>
        <v>56388995</v>
      </c>
      <c r="H26" s="15"/>
    </row>
    <row r="27" spans="1:8" s="3" customFormat="1" ht="25.5" x14ac:dyDescent="0.2">
      <c r="A27" s="18" t="s">
        <v>31</v>
      </c>
      <c r="B27" s="19">
        <v>539736520</v>
      </c>
      <c r="C27" s="19">
        <v>1261996</v>
      </c>
      <c r="D27" s="19">
        <f t="shared" si="0"/>
        <v>540998516</v>
      </c>
      <c r="E27" s="19">
        <v>12777175</v>
      </c>
      <c r="F27" s="19">
        <v>12772536</v>
      </c>
      <c r="G27" s="19">
        <f t="shared" si="1"/>
        <v>528221341</v>
      </c>
      <c r="H27" s="15"/>
    </row>
    <row r="28" spans="1:8" s="3" customFormat="1" ht="12.75" x14ac:dyDescent="0.2">
      <c r="A28" s="18" t="s">
        <v>32</v>
      </c>
      <c r="B28" s="19">
        <v>21906308</v>
      </c>
      <c r="C28" s="19">
        <v>9032</v>
      </c>
      <c r="D28" s="19">
        <f t="shared" si="0"/>
        <v>21915340</v>
      </c>
      <c r="E28" s="19">
        <v>4083388</v>
      </c>
      <c r="F28" s="19">
        <v>3839786</v>
      </c>
      <c r="G28" s="19">
        <f t="shared" si="1"/>
        <v>17831952</v>
      </c>
      <c r="H28" s="15"/>
    </row>
    <row r="29" spans="1:8" s="3" customFormat="1" ht="12.75" x14ac:dyDescent="0.2">
      <c r="A29" s="18" t="s">
        <v>33</v>
      </c>
      <c r="B29" s="19">
        <v>17397781</v>
      </c>
      <c r="C29" s="19">
        <v>25188</v>
      </c>
      <c r="D29" s="19">
        <f t="shared" si="0"/>
        <v>17422969</v>
      </c>
      <c r="E29" s="19">
        <v>3654678</v>
      </c>
      <c r="F29" s="19">
        <v>2822717</v>
      </c>
      <c r="G29" s="19">
        <f>SUM(D29-E29)</f>
        <v>13768291</v>
      </c>
      <c r="H29" s="15"/>
    </row>
    <row r="30" spans="1:8" s="3" customFormat="1" ht="12.75" x14ac:dyDescent="0.2">
      <c r="A30" s="21" t="s">
        <v>34</v>
      </c>
      <c r="B30" s="19">
        <v>481850818</v>
      </c>
      <c r="C30" s="19">
        <v>11780825</v>
      </c>
      <c r="D30" s="19">
        <f t="shared" si="0"/>
        <v>493631643</v>
      </c>
      <c r="E30" s="19">
        <v>97086973</v>
      </c>
      <c r="F30" s="19">
        <v>93876903</v>
      </c>
      <c r="G30" s="19">
        <f>SUM(D30-E30)</f>
        <v>396544670</v>
      </c>
      <c r="H30" s="15"/>
    </row>
    <row r="31" spans="1:8" s="3" customFormat="1" ht="12.75" x14ac:dyDescent="0.2">
      <c r="A31" s="21" t="s">
        <v>35</v>
      </c>
      <c r="B31" s="19">
        <v>114131220</v>
      </c>
      <c r="C31" s="24">
        <v>0</v>
      </c>
      <c r="D31" s="19">
        <f t="shared" si="0"/>
        <v>114131220</v>
      </c>
      <c r="E31" s="24">
        <v>0</v>
      </c>
      <c r="F31" s="24">
        <v>0</v>
      </c>
      <c r="G31" s="19">
        <f t="shared" si="1"/>
        <v>114131220</v>
      </c>
      <c r="H31" s="15"/>
    </row>
    <row r="32" spans="1:8" s="3" customFormat="1" ht="12.75" x14ac:dyDescent="0.2">
      <c r="A32" s="21" t="s">
        <v>36</v>
      </c>
      <c r="B32" s="19">
        <v>71742135.999999985</v>
      </c>
      <c r="C32" s="19">
        <v>1455298.0000000019</v>
      </c>
      <c r="D32" s="19">
        <f t="shared" si="0"/>
        <v>73197433.999999985</v>
      </c>
      <c r="E32" s="19">
        <v>13200638</v>
      </c>
      <c r="F32" s="19">
        <v>11152843</v>
      </c>
      <c r="G32" s="19">
        <f t="shared" si="1"/>
        <v>59996795.999999985</v>
      </c>
      <c r="H32" s="15"/>
    </row>
    <row r="33" spans="1:8" s="3" customFormat="1" ht="12.75" x14ac:dyDescent="0.2">
      <c r="A33" s="21" t="s">
        <v>37</v>
      </c>
      <c r="B33" s="19">
        <v>79661138</v>
      </c>
      <c r="C33" s="19">
        <v>122257</v>
      </c>
      <c r="D33" s="19">
        <f t="shared" si="0"/>
        <v>79783395</v>
      </c>
      <c r="E33" s="19">
        <v>15972003</v>
      </c>
      <c r="F33" s="19">
        <v>15051135</v>
      </c>
      <c r="G33" s="19">
        <f>SUM(D33-E33)</f>
        <v>63811392</v>
      </c>
      <c r="H33" s="15"/>
    </row>
    <row r="34" spans="1:8" s="3" customFormat="1" ht="25.5" x14ac:dyDescent="0.2">
      <c r="A34" s="18" t="s">
        <v>38</v>
      </c>
      <c r="B34" s="19">
        <v>1089727417</v>
      </c>
      <c r="C34" s="19">
        <v>147559773</v>
      </c>
      <c r="D34" s="19">
        <f t="shared" si="0"/>
        <v>1237287190</v>
      </c>
      <c r="E34" s="19">
        <v>216270580</v>
      </c>
      <c r="F34" s="19">
        <v>214248299</v>
      </c>
      <c r="G34" s="19">
        <f>SUM(D34-E34)</f>
        <v>1021016610</v>
      </c>
      <c r="H34" s="15"/>
    </row>
    <row r="35" spans="1:8" s="3" customFormat="1" ht="12.75" x14ac:dyDescent="0.2">
      <c r="A35" s="21" t="s">
        <v>39</v>
      </c>
      <c r="B35" s="19">
        <v>3147863361</v>
      </c>
      <c r="C35" s="19">
        <v>1204523</v>
      </c>
      <c r="D35" s="19">
        <f t="shared" si="0"/>
        <v>3149067884</v>
      </c>
      <c r="E35" s="19">
        <v>706530628</v>
      </c>
      <c r="F35" s="19">
        <v>659359394</v>
      </c>
      <c r="G35" s="19">
        <f t="shared" si="1"/>
        <v>2442537256</v>
      </c>
      <c r="H35" s="15"/>
    </row>
    <row r="36" spans="1:8" s="3" customFormat="1" ht="12.75" x14ac:dyDescent="0.2">
      <c r="A36" s="21" t="s">
        <v>40</v>
      </c>
      <c r="B36" s="19">
        <v>62540291</v>
      </c>
      <c r="C36" s="24">
        <v>0</v>
      </c>
      <c r="D36" s="19">
        <f t="shared" si="0"/>
        <v>62540291</v>
      </c>
      <c r="E36" s="24">
        <v>0</v>
      </c>
      <c r="F36" s="24">
        <v>0</v>
      </c>
      <c r="G36" s="19">
        <f t="shared" si="1"/>
        <v>62540291</v>
      </c>
      <c r="H36" s="15"/>
    </row>
    <row r="37" spans="1:8" s="3" customFormat="1" ht="12.75" x14ac:dyDescent="0.2">
      <c r="A37" s="21" t="s">
        <v>41</v>
      </c>
      <c r="B37" s="19">
        <v>20899946</v>
      </c>
      <c r="C37" s="24">
        <v>0</v>
      </c>
      <c r="D37" s="19">
        <f t="shared" si="0"/>
        <v>20899946</v>
      </c>
      <c r="E37" s="19">
        <v>4059139</v>
      </c>
      <c r="F37" s="19">
        <v>4059139</v>
      </c>
      <c r="G37" s="19">
        <f>SUM(D37-E37)</f>
        <v>16840807</v>
      </c>
      <c r="H37" s="15"/>
    </row>
    <row r="38" spans="1:8" s="3" customFormat="1" ht="25.5" x14ac:dyDescent="0.2">
      <c r="A38" s="18" t="s">
        <v>42</v>
      </c>
      <c r="B38" s="19">
        <v>202253467</v>
      </c>
      <c r="C38" s="19">
        <v>338934</v>
      </c>
      <c r="D38" s="19">
        <f t="shared" si="0"/>
        <v>202592401</v>
      </c>
      <c r="E38" s="19">
        <v>32562511</v>
      </c>
      <c r="F38" s="19">
        <v>26494156</v>
      </c>
      <c r="G38" s="19">
        <f t="shared" si="1"/>
        <v>170029890</v>
      </c>
      <c r="H38" s="15"/>
    </row>
    <row r="39" spans="1:8" s="3" customFormat="1" ht="12.75" x14ac:dyDescent="0.2">
      <c r="A39" s="18" t="s">
        <v>43</v>
      </c>
      <c r="B39" s="19">
        <v>5994779</v>
      </c>
      <c r="C39" s="19">
        <v>2511</v>
      </c>
      <c r="D39" s="19">
        <f t="shared" si="0"/>
        <v>5997290</v>
      </c>
      <c r="E39" s="19">
        <v>971457</v>
      </c>
      <c r="F39" s="19">
        <v>832914</v>
      </c>
      <c r="G39" s="19">
        <f t="shared" si="1"/>
        <v>5025833</v>
      </c>
      <c r="H39" s="15"/>
    </row>
    <row r="40" spans="1:8" s="3" customFormat="1" ht="12.75" x14ac:dyDescent="0.2">
      <c r="A40" s="18" t="s">
        <v>44</v>
      </c>
      <c r="B40" s="19">
        <v>1686242544</v>
      </c>
      <c r="C40" s="19">
        <v>568149863</v>
      </c>
      <c r="D40" s="19">
        <f t="shared" si="0"/>
        <v>2254392407</v>
      </c>
      <c r="E40" s="19">
        <v>112036686</v>
      </c>
      <c r="F40" s="19">
        <v>109841180</v>
      </c>
      <c r="G40" s="19">
        <f t="shared" si="1"/>
        <v>2142355721</v>
      </c>
      <c r="H40" s="15"/>
    </row>
    <row r="41" spans="1:8" s="3" customFormat="1" ht="12.75" x14ac:dyDescent="0.2">
      <c r="A41" s="18" t="s">
        <v>45</v>
      </c>
      <c r="B41" s="19">
        <v>4509876</v>
      </c>
      <c r="C41" s="19">
        <v>515408</v>
      </c>
      <c r="D41" s="19">
        <f t="shared" si="0"/>
        <v>5025284</v>
      </c>
      <c r="E41" s="19">
        <v>843027</v>
      </c>
      <c r="F41" s="19">
        <v>761002</v>
      </c>
      <c r="G41" s="19">
        <f t="shared" si="1"/>
        <v>4182257</v>
      </c>
      <c r="H41" s="15"/>
    </row>
    <row r="42" spans="1:8" s="3" customFormat="1" ht="25.5" x14ac:dyDescent="0.2">
      <c r="A42" s="18" t="s">
        <v>46</v>
      </c>
      <c r="B42" s="19">
        <v>9819143</v>
      </c>
      <c r="C42" s="19">
        <v>857004</v>
      </c>
      <c r="D42" s="19">
        <f t="shared" si="0"/>
        <v>10676147</v>
      </c>
      <c r="E42" s="19">
        <v>1323012</v>
      </c>
      <c r="F42" s="19">
        <v>1259533</v>
      </c>
      <c r="G42" s="19">
        <f t="shared" si="1"/>
        <v>9353135</v>
      </c>
      <c r="H42" s="15"/>
    </row>
    <row r="43" spans="1:8" s="3" customFormat="1" ht="12.75" x14ac:dyDescent="0.2">
      <c r="A43" s="21" t="s">
        <v>47</v>
      </c>
      <c r="B43" s="24">
        <v>0</v>
      </c>
      <c r="C43" s="19">
        <v>3925016</v>
      </c>
      <c r="D43" s="19">
        <f t="shared" si="0"/>
        <v>3925016</v>
      </c>
      <c r="E43" s="19">
        <v>3282907</v>
      </c>
      <c r="F43" s="19">
        <v>3197292</v>
      </c>
      <c r="G43" s="19">
        <f>SUM(D43-E43)</f>
        <v>642109</v>
      </c>
      <c r="H43" s="15"/>
    </row>
    <row r="44" spans="1:8" s="3" customFormat="1" ht="12.75" x14ac:dyDescent="0.2">
      <c r="A44" s="21" t="s">
        <v>48</v>
      </c>
      <c r="B44" s="19">
        <v>13844743</v>
      </c>
      <c r="C44" s="19">
        <v>600693</v>
      </c>
      <c r="D44" s="19">
        <f t="shared" si="0"/>
        <v>14445436</v>
      </c>
      <c r="E44" s="19">
        <v>2006020</v>
      </c>
      <c r="F44" s="19">
        <v>1808901</v>
      </c>
      <c r="G44" s="19">
        <f>SUM(D44-E44)</f>
        <v>12439416</v>
      </c>
      <c r="H44" s="15"/>
    </row>
    <row r="45" spans="1:8" s="3" customFormat="1" ht="25.5" x14ac:dyDescent="0.2">
      <c r="A45" s="18" t="s">
        <v>49</v>
      </c>
      <c r="B45" s="19">
        <v>17606031</v>
      </c>
      <c r="C45" s="19">
        <v>3587</v>
      </c>
      <c r="D45" s="19">
        <f t="shared" si="0"/>
        <v>17609618</v>
      </c>
      <c r="E45" s="19">
        <v>3887132</v>
      </c>
      <c r="F45" s="19">
        <v>3639225</v>
      </c>
      <c r="G45" s="19">
        <f>SUM(D45-E45)</f>
        <v>13722486</v>
      </c>
      <c r="H45" s="15"/>
    </row>
    <row r="46" spans="1:8" s="3" customFormat="1" ht="12.75" x14ac:dyDescent="0.2">
      <c r="A46" s="18" t="s">
        <v>50</v>
      </c>
      <c r="B46" s="19">
        <v>11808856</v>
      </c>
      <c r="C46" s="24">
        <v>0</v>
      </c>
      <c r="D46" s="19">
        <f t="shared" si="0"/>
        <v>11808856</v>
      </c>
      <c r="E46" s="19">
        <v>1782752</v>
      </c>
      <c r="F46" s="19">
        <v>1754941</v>
      </c>
      <c r="G46" s="19">
        <f>SUM(D46-E46)</f>
        <v>10026104</v>
      </c>
      <c r="H46" s="15"/>
    </row>
    <row r="47" spans="1:8" s="3" customFormat="1" ht="12.75" x14ac:dyDescent="0.2">
      <c r="A47" s="18" t="s">
        <v>51</v>
      </c>
      <c r="B47" s="19">
        <v>9269198</v>
      </c>
      <c r="C47" s="24">
        <v>0</v>
      </c>
      <c r="D47" s="19">
        <f t="shared" si="0"/>
        <v>9269198</v>
      </c>
      <c r="E47" s="19">
        <v>1524257</v>
      </c>
      <c r="F47" s="19">
        <v>811252</v>
      </c>
      <c r="G47" s="19">
        <f>SUM(D47-E47)</f>
        <v>7744941</v>
      </c>
      <c r="H47" s="15"/>
    </row>
    <row r="48" spans="1:8" s="3" customFormat="1" ht="25.5" x14ac:dyDescent="0.2">
      <c r="A48" s="18" t="s">
        <v>52</v>
      </c>
      <c r="B48" s="19">
        <v>30574900</v>
      </c>
      <c r="C48" s="19">
        <v>6580053</v>
      </c>
      <c r="D48" s="19">
        <f t="shared" si="0"/>
        <v>37154953</v>
      </c>
      <c r="E48" s="19">
        <v>8837754</v>
      </c>
      <c r="F48" s="19">
        <v>8535669</v>
      </c>
      <c r="G48" s="19">
        <f t="shared" ref="G48" si="2">SUM(D48-E48)</f>
        <v>28317199</v>
      </c>
      <c r="H48" s="15"/>
    </row>
    <row r="49" spans="1:8" s="22" customFormat="1" ht="12.75" x14ac:dyDescent="0.2">
      <c r="A49" s="21" t="s">
        <v>53</v>
      </c>
      <c r="B49" s="19">
        <v>30211961</v>
      </c>
      <c r="C49" s="24">
        <v>0</v>
      </c>
      <c r="D49" s="19">
        <f t="shared" si="0"/>
        <v>30211961</v>
      </c>
      <c r="E49" s="19">
        <v>6065872</v>
      </c>
      <c r="F49" s="19">
        <v>5737978</v>
      </c>
      <c r="G49" s="19">
        <f>SUM(D49-E49)</f>
        <v>24146089</v>
      </c>
      <c r="H49" s="2"/>
    </row>
    <row r="50" spans="1:8" s="22" customFormat="1" ht="12.75" x14ac:dyDescent="0.2">
      <c r="A50" s="18" t="s">
        <v>54</v>
      </c>
      <c r="B50" s="28">
        <v>62020393</v>
      </c>
      <c r="C50" s="28">
        <v>7594076</v>
      </c>
      <c r="D50" s="28">
        <f t="shared" si="0"/>
        <v>69614469</v>
      </c>
      <c r="E50" s="28">
        <v>7519256</v>
      </c>
      <c r="F50" s="28">
        <v>5369693</v>
      </c>
      <c r="G50" s="28">
        <f t="shared" si="1"/>
        <v>62095213</v>
      </c>
    </row>
    <row r="51" spans="1:8" s="3" customFormat="1" ht="12.75" x14ac:dyDescent="0.2">
      <c r="A51" s="29" t="s">
        <v>55</v>
      </c>
      <c r="B51" s="29"/>
    </row>
    <row r="52" spans="1:8" x14ac:dyDescent="0.25">
      <c r="A52" s="30"/>
    </row>
    <row r="53" spans="1:8" x14ac:dyDescent="0.25">
      <c r="B53" s="31"/>
      <c r="C53" s="31"/>
      <c r="D53" s="31"/>
      <c r="E53" s="31"/>
      <c r="F53" s="31"/>
      <c r="G53" s="31"/>
    </row>
  </sheetData>
  <mergeCells count="10">
    <mergeCell ref="A7:A9"/>
    <mergeCell ref="B7:F7"/>
    <mergeCell ref="G7:G8"/>
    <mergeCell ref="A51:B5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2022-05-12T17:48:06Z</dcterms:created>
  <dcterms:modified xsi:type="dcterms:W3CDTF">2022-05-12T17:48:07Z</dcterms:modified>
</cp:coreProperties>
</file>