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F41" i="1"/>
  <c r="F39" i="1"/>
  <c r="E39" i="1"/>
  <c r="F37" i="1"/>
  <c r="E37" i="1"/>
  <c r="F35" i="1"/>
  <c r="E35" i="1"/>
  <c r="F33" i="1"/>
  <c r="E33" i="1"/>
  <c r="F31" i="1"/>
  <c r="E31" i="1"/>
  <c r="F29" i="1"/>
  <c r="E29" i="1"/>
  <c r="E27" i="1"/>
  <c r="D27" i="1"/>
  <c r="C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D10" i="1"/>
  <c r="C10" i="1"/>
  <c r="C8" i="1" s="1"/>
  <c r="B10" i="1"/>
  <c r="D8" i="1"/>
  <c r="B8" i="1"/>
  <c r="F10" i="1" l="1"/>
  <c r="F27" i="1"/>
  <c r="E10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<sst xmlns="http://schemas.openxmlformats.org/spreadsheetml/2006/main" count="31" uniqueCount="31">
  <si>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</si>
  <si>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</si>
  <si>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</si>
  <si>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DEL 1 DE ENERO AL 31 DE DICIEMBRE DE 2021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</si>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</sst>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164" fontId="7" fillId="0" borderId="0" xfId="2" applyNumberFormat="1" applyFont="1" applyFill="1" applyBorder="1" applyAlignment="1" applyProtection="1">
      <alignment horizontal="right"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topLeftCell="A26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189881892</v>
      </c>
      <c r="C8" s="17">
        <f>SUM(C10+C27)</f>
        <v>1266216486</v>
      </c>
      <c r="D8" s="17">
        <f>SUM(D10+D27)</f>
        <v>1294946270</v>
      </c>
      <c r="E8" s="16">
        <f>SUM(E10+E27)</f>
        <v>161152108</v>
      </c>
      <c r="F8" s="16">
        <f>SUM(E8-B8)</f>
        <v>-28729784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65062421</v>
      </c>
      <c r="C10" s="21">
        <f>SUM(C12:C24)</f>
        <v>1240077148</v>
      </c>
      <c r="D10" s="21">
        <f>SUM(D12:D24)</f>
        <v>1264073201</v>
      </c>
      <c r="E10" s="20">
        <f>SUM(E12:E24)</f>
        <v>41066368</v>
      </c>
      <c r="F10" s="20">
        <f>SUM(F12:F24)</f>
        <v>-23996053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55754405</v>
      </c>
      <c r="C12" s="24">
        <v>1220816384</v>
      </c>
      <c r="D12" s="24">
        <v>1246918599</v>
      </c>
      <c r="E12" s="23">
        <f t="shared" ref="E12" si="0">SUM(B12+C12-D12)</f>
        <v>29652190</v>
      </c>
      <c r="F12" s="23">
        <f>SUM(E12-B12)</f>
        <v>-26102215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13550</v>
      </c>
      <c r="C14" s="23">
        <v>9242117</v>
      </c>
      <c r="D14" s="23">
        <v>9250532</v>
      </c>
      <c r="E14" s="23">
        <f>SUM(B14+C14-D14)</f>
        <v>5135</v>
      </c>
      <c r="F14" s="23">
        <f>SUM(E14-B14)</f>
        <v>-8415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9294466</v>
      </c>
      <c r="C20" s="23">
        <v>10018647</v>
      </c>
      <c r="D20" s="23">
        <v>7904070</v>
      </c>
      <c r="E20" s="23">
        <f>SUM(B20+C20-D20)</f>
        <v>11409043</v>
      </c>
      <c r="F20" s="23">
        <f>SUM(E20-B20)</f>
        <v>2114577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124819471</v>
      </c>
      <c r="C27" s="20">
        <f>SUM(C29:C45)</f>
        <v>26139338</v>
      </c>
      <c r="D27" s="20">
        <f>SUM(D29:D45)</f>
        <v>30873069</v>
      </c>
      <c r="E27" s="20">
        <f>SUM(E29:E45)</f>
        <v>120085740</v>
      </c>
      <c r="F27" s="20">
        <f>SUM(F29:F45)</f>
        <v>-4733731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8072608</v>
      </c>
      <c r="C31" s="23">
        <v>0</v>
      </c>
      <c r="D31" s="23">
        <v>2567054</v>
      </c>
      <c r="E31" s="23">
        <f>SUM(B31+C31-D31)</f>
        <v>5505554</v>
      </c>
      <c r="F31" s="23">
        <f>SUM(E31-B31)</f>
        <v>-2567054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0</v>
      </c>
      <c r="C33" s="23">
        <v>0</v>
      </c>
      <c r="D33" s="23">
        <v>0</v>
      </c>
      <c r="E33" s="23">
        <f>SUM(B33+C33-D33)</f>
        <v>0</v>
      </c>
      <c r="F33" s="23">
        <f>SUM(E33-B33)</f>
        <v>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46427918</v>
      </c>
      <c r="C35" s="23">
        <v>15913791</v>
      </c>
      <c r="D35" s="23">
        <v>12807036</v>
      </c>
      <c r="E35" s="23">
        <f>SUM(B35+C35-D35)</f>
        <v>49534673</v>
      </c>
      <c r="F35" s="23">
        <f>SUM(E35-B35)</f>
        <v>3106755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3910990</v>
      </c>
      <c r="C37" s="23">
        <v>1249293</v>
      </c>
      <c r="D37" s="23">
        <v>0</v>
      </c>
      <c r="E37" s="23">
        <f>SUM(B37+C37-D37)</f>
        <v>5160283</v>
      </c>
      <c r="F37" s="23">
        <f>SUM(E37-B37)</f>
        <v>1249293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7">
        <v>-13237487</v>
      </c>
      <c r="C39" s="23">
        <v>2921551</v>
      </c>
      <c r="D39" s="23">
        <v>9403547</v>
      </c>
      <c r="E39" s="23">
        <f>SUM(B39+C39-D39)</f>
        <v>-19719483</v>
      </c>
      <c r="F39" s="23">
        <f>SUM(E39-B39)</f>
        <v>-6481996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79277473</v>
      </c>
      <c r="C41" s="23">
        <v>6054703</v>
      </c>
      <c r="D41" s="23">
        <v>6095432</v>
      </c>
      <c r="E41" s="23">
        <v>79236744</v>
      </c>
      <c r="F41" s="23">
        <f>SUM(E41-B41)</f>
        <v>-40729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367969</v>
      </c>
      <c r="C45" s="23">
        <v>0</v>
      </c>
      <c r="D45" s="23">
        <v>0</v>
      </c>
      <c r="E45" s="23">
        <f>SUM(B45+C45-D45)</f>
        <v>367969</v>
      </c>
      <c r="F45" s="23">
        <f>SUM(E45-B45)</f>
        <v>0</v>
      </c>
    </row>
    <row r="46" spans="1:6" s="25" customFormat="1" ht="5.25" customHeight="1" x14ac:dyDescent="0.25">
      <c r="A46" s="28"/>
      <c r="B46" s="29"/>
      <c r="C46" s="29"/>
      <c r="D46" s="29"/>
      <c r="E46" s="30"/>
      <c r="F46" s="29"/>
    </row>
    <row r="47" spans="1:6" s="14" customFormat="1" ht="13.5" customHeight="1" x14ac:dyDescent="0.2">
      <c r="A47" s="31" t="s">
        <v>30</v>
      </c>
      <c r="B47" s="32"/>
      <c r="C47" s="32"/>
      <c r="E47" s="13"/>
    </row>
    <row r="48" spans="1:6" x14ac:dyDescent="0.25">
      <c r="A48" s="33"/>
      <c r="B48" s="33"/>
      <c r="C48" s="33"/>
      <c r="D48" s="14"/>
      <c r="E48" s="14"/>
      <c r="F48" s="14"/>
    </row>
    <row r="49" spans="1:6" x14ac:dyDescent="0.25">
      <c r="A49" s="33"/>
      <c r="B49" s="33"/>
      <c r="C49" s="33"/>
      <c r="D49" s="14"/>
      <c r="E49" s="14"/>
      <c r="F49" s="14"/>
    </row>
    <row r="50" spans="1:6" x14ac:dyDescent="0.25">
      <c r="A50" s="33"/>
      <c r="B50" s="33"/>
      <c r="C50" s="33"/>
      <c r="D50" s="14"/>
      <c r="E50" s="14"/>
      <c r="F50" s="14"/>
    </row>
    <row r="51" spans="1:6" x14ac:dyDescent="0.25">
      <c r="A51" s="33"/>
      <c r="B51" s="33"/>
      <c r="C51" s="33"/>
      <c r="D51" s="14"/>
      <c r="E51" s="14"/>
      <c r="F51" s="14"/>
    </row>
    <row r="52" spans="1:6" x14ac:dyDescent="0.25">
      <c r="A52" s="34"/>
      <c r="B52" s="34"/>
      <c r="C52" s="34"/>
    </row>
    <row r="53" spans="1:6" x14ac:dyDescent="0.25">
      <c r="A53" s="34"/>
      <c r="B53" s="34"/>
      <c r="C53" s="34"/>
    </row>
    <row r="54" spans="1:6" x14ac:dyDescent="0.25">
      <c r="A54" s="34"/>
      <c r="B54" s="34"/>
      <c r="C54" s="34"/>
    </row>
    <row r="55" spans="1:6" x14ac:dyDescent="0.25">
      <c r="A55" s="34"/>
      <c r="B55" s="34"/>
      <c r="C55" s="34"/>
    </row>
    <row r="56" spans="1:6" x14ac:dyDescent="0.25">
      <c r="A56" s="34"/>
      <c r="B56" s="34"/>
      <c r="C56" s="34"/>
    </row>
    <row r="57" spans="1:6" x14ac:dyDescent="0.25">
      <c r="A57" s="34"/>
      <c r="B57" s="34"/>
      <c r="C57" s="34"/>
    </row>
    <row r="58" spans="1:6" x14ac:dyDescent="0.25">
      <c r="A58" s="34"/>
      <c r="B58" s="34"/>
      <c r="C58" s="34"/>
    </row>
    <row r="59" spans="1:6" x14ac:dyDescent="0.25">
      <c r="A59" s="34"/>
      <c r="B59" s="34"/>
      <c r="C59" s="34"/>
    </row>
    <row r="60" spans="1:6" x14ac:dyDescent="0.25">
      <c r="A60" s="34"/>
      <c r="B60" s="34"/>
      <c r="C60" s="34"/>
    </row>
    <row r="61" spans="1:6" x14ac:dyDescent="0.25">
      <c r="A61" s="34"/>
      <c r="B61" s="34"/>
      <c r="C61" s="34"/>
    </row>
    <row r="62" spans="1:6" x14ac:dyDescent="0.25">
      <c r="A62" s="34"/>
      <c r="B62" s="34"/>
      <c r="C62" s="34"/>
    </row>
    <row r="63" spans="1:6" x14ac:dyDescent="0.25">
      <c r="A63" s="34"/>
      <c r="B63" s="34"/>
      <c r="C63" s="34"/>
    </row>
    <row r="64" spans="1:6" x14ac:dyDescent="0.25">
      <c r="A64" s="34"/>
      <c r="B64" s="34"/>
      <c r="C64" s="34"/>
    </row>
    <row r="65" spans="1:3" x14ac:dyDescent="0.25">
      <c r="A65" s="34"/>
      <c r="B65" s="34"/>
      <c r="C65" s="34"/>
    </row>
    <row r="66" spans="1:3" x14ac:dyDescent="0.25">
      <c r="A66" s="34"/>
      <c r="B66" s="34"/>
      <c r="C66" s="34"/>
    </row>
    <row r="67" spans="1:3" x14ac:dyDescent="0.25">
      <c r="A67" s="34"/>
      <c r="B67" s="34"/>
      <c r="C67" s="34"/>
    </row>
    <row r="68" spans="1:3" x14ac:dyDescent="0.25">
      <c r="A68" s="34"/>
      <c r="B68" s="34"/>
      <c r="C68" s="34"/>
    </row>
    <row r="69" spans="1:3" x14ac:dyDescent="0.25">
      <c r="A69" s="34"/>
      <c r="B69" s="34"/>
      <c r="C69" s="34"/>
    </row>
    <row r="70" spans="1:3" x14ac:dyDescent="0.25">
      <c r="A70" s="34"/>
      <c r="B70" s="34"/>
      <c r="C70" s="34"/>
    </row>
    <row r="71" spans="1:3" x14ac:dyDescent="0.25">
      <c r="A71" s="34"/>
      <c r="B71" s="34"/>
      <c r="C71" s="34"/>
    </row>
    <row r="72" spans="1:3" x14ac:dyDescent="0.25">
      <c r="A72" s="34"/>
      <c r="B72" s="34"/>
      <c r="C72" s="34"/>
    </row>
    <row r="73" spans="1:3" x14ac:dyDescent="0.25">
      <c r="A73" s="34"/>
      <c r="B73" s="34"/>
      <c r="C73" s="34"/>
    </row>
    <row r="74" spans="1:3" x14ac:dyDescent="0.25">
      <c r="A74" s="34"/>
      <c r="B74" s="34"/>
      <c r="C74" s="34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  <row r="79" spans="1:3" x14ac:dyDescent="0.25">
      <c r="A79" s="34"/>
      <c r="B79" s="34"/>
      <c r="C79" s="34"/>
    </row>
    <row r="80" spans="1:3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2022-04-08T17:55:52Z</dcterms:created>
  <dcterms:modified xsi:type="dcterms:W3CDTF">2022-04-08T17:55:52Z</dcterms:modified>
</cp:coreProperties>
</file>