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bookViews>
    <workbookView xWindow="0" yWindow="0" windowWidth="19200" windowHeight="11595"/>
  </bookViews>
  <sheets>
    <sheet name="11 Clasif x O.G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2" i="1" l="1"/>
  <c r="E92" i="1"/>
  <c r="G85" i="1"/>
  <c r="F85" i="1"/>
  <c r="H85" i="1" s="1"/>
  <c r="E85" i="1"/>
  <c r="D85" i="1"/>
  <c r="C85" i="1"/>
  <c r="H78" i="1"/>
  <c r="E78" i="1"/>
  <c r="H71" i="1"/>
  <c r="E71" i="1"/>
  <c r="D71" i="1"/>
  <c r="C71" i="1"/>
  <c r="H69" i="1"/>
  <c r="E69" i="1"/>
  <c r="H67" i="1"/>
  <c r="E67" i="1"/>
  <c r="H64" i="1"/>
  <c r="E64" i="1"/>
  <c r="H63" i="1"/>
  <c r="E63" i="1"/>
  <c r="H62" i="1"/>
  <c r="E62" i="1"/>
  <c r="H61" i="1"/>
  <c r="E61" i="1"/>
  <c r="H60" i="1"/>
  <c r="E60" i="1"/>
  <c r="E59" i="1"/>
  <c r="E58" i="1"/>
  <c r="H58" i="1" s="1"/>
  <c r="E57" i="1"/>
  <c r="H57" i="1" s="1"/>
  <c r="E56" i="1"/>
  <c r="H56" i="1" s="1"/>
  <c r="G55" i="1"/>
  <c r="G11" i="1" s="1"/>
  <c r="F55" i="1"/>
  <c r="E55" i="1"/>
  <c r="H55" i="1" s="1"/>
  <c r="D55" i="1"/>
  <c r="H53" i="1"/>
  <c r="E53" i="1"/>
  <c r="H52" i="1"/>
  <c r="E52" i="1"/>
  <c r="H51" i="1"/>
  <c r="E51" i="1"/>
  <c r="H50" i="1"/>
  <c r="E50" i="1"/>
  <c r="H49" i="1"/>
  <c r="E49" i="1"/>
  <c r="H48" i="1"/>
  <c r="E48" i="1"/>
  <c r="H47" i="1"/>
  <c r="E47" i="1"/>
  <c r="H46" i="1"/>
  <c r="E46" i="1"/>
  <c r="G44" i="1"/>
  <c r="F44" i="1"/>
  <c r="H44" i="1" s="1"/>
  <c r="E44" i="1"/>
  <c r="D44" i="1"/>
  <c r="C44" i="1"/>
  <c r="H42" i="1"/>
  <c r="E42" i="1"/>
  <c r="H41" i="1"/>
  <c r="E41" i="1"/>
  <c r="H40" i="1"/>
  <c r="E40" i="1"/>
  <c r="H39" i="1"/>
  <c r="E39" i="1"/>
  <c r="H38" i="1"/>
  <c r="E38" i="1"/>
  <c r="H37" i="1"/>
  <c r="E37" i="1"/>
  <c r="H36" i="1"/>
  <c r="E36" i="1"/>
  <c r="H35" i="1"/>
  <c r="E35" i="1"/>
  <c r="H34" i="1"/>
  <c r="E34" i="1"/>
  <c r="G33" i="1"/>
  <c r="F33" i="1"/>
  <c r="H33" i="1" s="1"/>
  <c r="E33" i="1"/>
  <c r="D33" i="1"/>
  <c r="C33" i="1"/>
  <c r="H31" i="1"/>
  <c r="E31" i="1"/>
  <c r="H30" i="1"/>
  <c r="E30" i="1"/>
  <c r="H29" i="1"/>
  <c r="E29" i="1"/>
  <c r="H28" i="1"/>
  <c r="E28" i="1"/>
  <c r="H27" i="1"/>
  <c r="E27" i="1"/>
  <c r="H26" i="1"/>
  <c r="E26" i="1"/>
  <c r="H25" i="1"/>
  <c r="E25" i="1"/>
  <c r="H24" i="1"/>
  <c r="E24" i="1"/>
  <c r="H23" i="1"/>
  <c r="E23" i="1"/>
  <c r="G22" i="1"/>
  <c r="F22" i="1"/>
  <c r="H22" i="1" s="1"/>
  <c r="E22" i="1"/>
  <c r="D22" i="1"/>
  <c r="C22" i="1"/>
  <c r="H20" i="1"/>
  <c r="E20" i="1"/>
  <c r="H19" i="1"/>
  <c r="E19" i="1"/>
  <c r="H18" i="1"/>
  <c r="E18" i="1"/>
  <c r="H17" i="1"/>
  <c r="E17" i="1"/>
  <c r="H16" i="1"/>
  <c r="E16" i="1"/>
  <c r="H15" i="1"/>
  <c r="E15" i="1"/>
  <c r="H14" i="1"/>
  <c r="E14" i="1"/>
  <c r="G13" i="1"/>
  <c r="F13" i="1"/>
  <c r="H13" i="1" s="1"/>
  <c r="E13" i="1"/>
  <c r="D13" i="1"/>
  <c r="C13" i="1"/>
  <c r="F11" i="1"/>
  <c r="D11" i="1"/>
  <c r="C11" i="1"/>
  <c r="E11" i="1" l="1"/>
  <c r="H11" i="1" s="1"/>
</calcChain>
</file>

<file path=xl/sharedStrings.xml><?xml version="1.0" encoding="utf-8"?>
<sst xmlns="http://schemas.openxmlformats.org/spreadsheetml/2006/main" count="89" uniqueCount="89">
  <si>
    <t>GOBIERNO CONSTITUCIONAL DEL ESTADO DE CHIAPAS</t>
  </si>
  <si>
    <t>PODER LEGISLATIVO</t>
  </si>
  <si>
    <t>ESTADO ANALÍTICO DEL EJERCICIO DEL PRESUPUESTO DE EGRESOS</t>
  </si>
  <si>
    <t>CLASIFICACIÓN POR OBJETO DEL GASTO (CAPÍTULO Y CONCEPTO)</t>
  </si>
  <si>
    <t>DEL 1 DE ENERO AL 31 DE DICIEMBRE DE 2021</t>
  </si>
  <si>
    <t>(Pesos)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</si>
  <si>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</si>
  <si>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</si>
  <si>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</si>
  <si>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</si>
  <si>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</si>
  <si>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</si>
  <si>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</si>
  <si>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( 1 + 2 )</t>
  </si>
  <si>
    <t>6 = ( 3 - 4 )</t>
  </si>
  <si>
    <t>TOTAL DEL GASTO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</si>
  <si>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</si>
  <si>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</si>
  <si>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</si>
  <si>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</si>
  <si>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</si>
  <si>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</si>
  <si>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</si>
  <si>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</si>
  <si>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</si>
  <si>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</si>
  <si>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</si>
  <si>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</si>
  <si>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</si>
  <si>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</si>
  <si>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</si>
  <si>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</si>
  <si>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</si>
  <si>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</si>
  <si>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</si>
  <si>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</si>
  <si>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</si>
  <si>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</si>
  <si>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</si>
  <si>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</si>
  <si>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Comunicación,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</si>
  <si>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</si>
  <si>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</si>
  <si>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</si>
  <si>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</si>
  <si>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</si>
  <si>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</si>
  <si>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</si>
  <si>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</si>
  <si>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</si>
  <si>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</si>
  <si>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</si>
  <si>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</si>
  <si>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</si>
  <si>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</si>
  <si>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</si>
  <si>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</si>
  <si>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</si>
  <si>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</si>
  <si>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</si>
  <si>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</si>
  <si>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</si>
  <si>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</si>
  <si>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</si>
  <si>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</si>
  <si>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</si>
  <si>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</si>
  <si>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</si>
  <si>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</si>
  <si>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</si>
  <si>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</si>
  <si>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</si>
  <si>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</si>
  <si>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</si>
  <si>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</si>
  <si>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</si>
  <si>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</si>
  <si>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 xml:space="preserve">Participaciones 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</si>
  <si>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</si>
  <si>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</si>
  <si>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</si>
  <si>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</si>
  <si>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</si>
  <si>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</si>
  <si>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</si>
  <si>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</si>
  <si>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</si>
  <si>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</si>
  <si>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r>
      <rPr>
        <b/>
        <sz val="9"/>
        <color indexed="8"/>
        <rFont val="Arial"/>
        <family val="2"/>
      </rPr>
      <t>Fuente:</t>
    </r>
    <r>
      <rPr>
        <sz val="9"/>
        <color indexed="8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</si>
</sst>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#\ ###\ ##0;\(#\ ###\ ###\ ##0\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sz val="9"/>
      <color rgb="FF621132"/>
      <name val="Arial"/>
      <family val="2"/>
    </font>
    <font>
      <b/>
      <sz val="10"/>
      <color rgb="FFFFFFFF"/>
      <name val="Arial"/>
      <family val="2"/>
    </font>
    <font>
      <b/>
      <sz val="9"/>
      <color rgb="FFFFFFFF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7" fillId="0" borderId="0"/>
  </cellStyleXfs>
  <cellXfs count="40">
    <xf numFmtId="0" fontId="0" fillId="0" borderId="0" xfId="0"/>
    <xf numFmtId="0" fontId="2" fillId="2" borderId="0" xfId="1" applyFont="1" applyFill="1" applyBorder="1" applyAlignment="1">
      <alignment horizontal="center"/>
    </xf>
    <xf numFmtId="0" fontId="3" fillId="2" borderId="0" xfId="1" applyFont="1" applyFill="1" applyBorder="1" applyAlignment="1">
      <alignment horizontal="center"/>
    </xf>
    <xf numFmtId="0" fontId="4" fillId="2" borderId="0" xfId="1" applyFont="1" applyFill="1" applyBorder="1" applyAlignment="1">
      <alignment horizontal="center"/>
    </xf>
    <xf numFmtId="0" fontId="5" fillId="3" borderId="1" xfId="1" applyFont="1" applyFill="1" applyBorder="1" applyAlignment="1">
      <alignment horizontal="center" vertical="center" wrapText="1"/>
    </xf>
    <xf numFmtId="0" fontId="5" fillId="3" borderId="2" xfId="1" applyFont="1" applyFill="1" applyBorder="1" applyAlignment="1">
      <alignment horizontal="center" vertical="center" wrapText="1"/>
    </xf>
    <xf numFmtId="0" fontId="5" fillId="3" borderId="2" xfId="1" applyFont="1" applyFill="1" applyBorder="1" applyAlignment="1">
      <alignment horizontal="center" vertical="center"/>
    </xf>
    <xf numFmtId="0" fontId="6" fillId="3" borderId="3" xfId="1" applyFont="1" applyFill="1" applyBorder="1" applyAlignment="1">
      <alignment horizontal="center" vertical="center" wrapText="1"/>
    </xf>
    <xf numFmtId="0" fontId="5" fillId="3" borderId="4" xfId="1" applyFont="1" applyFill="1" applyBorder="1" applyAlignment="1">
      <alignment horizontal="center" vertical="center" wrapText="1"/>
    </xf>
    <xf numFmtId="0" fontId="5" fillId="3" borderId="5" xfId="1" applyFont="1" applyFill="1" applyBorder="1" applyAlignment="1">
      <alignment horizontal="center" vertical="center" wrapText="1"/>
    </xf>
    <xf numFmtId="0" fontId="6" fillId="3" borderId="5" xfId="1" applyFont="1" applyFill="1" applyBorder="1" applyAlignment="1">
      <alignment horizontal="center" vertical="center" wrapText="1"/>
    </xf>
    <xf numFmtId="0" fontId="6" fillId="3" borderId="6" xfId="1" applyFont="1" applyFill="1" applyBorder="1" applyAlignment="1">
      <alignment horizontal="center" vertical="center" wrapText="1"/>
    </xf>
    <xf numFmtId="0" fontId="5" fillId="3" borderId="7" xfId="1" applyFont="1" applyFill="1" applyBorder="1" applyAlignment="1">
      <alignment horizontal="center" vertical="center" wrapText="1"/>
    </xf>
    <xf numFmtId="0" fontId="5" fillId="3" borderId="8" xfId="1" applyFont="1" applyFill="1" applyBorder="1" applyAlignment="1">
      <alignment horizontal="center" vertical="center" wrapText="1"/>
    </xf>
    <xf numFmtId="0" fontId="6" fillId="3" borderId="8" xfId="1" applyFont="1" applyFill="1" applyBorder="1" applyAlignment="1">
      <alignment horizontal="center" vertical="center" wrapText="1"/>
    </xf>
    <xf numFmtId="0" fontId="6" fillId="3" borderId="9" xfId="1" applyFont="1" applyFill="1" applyBorder="1" applyAlignment="1">
      <alignment horizontal="center" vertical="center" wrapText="1"/>
    </xf>
    <xf numFmtId="0" fontId="8" fillId="0" borderId="0" xfId="2" applyFont="1" applyFill="1" applyBorder="1" applyAlignment="1">
      <alignment horizontal="center" vertical="center"/>
    </xf>
    <xf numFmtId="164" fontId="8" fillId="0" borderId="0" xfId="2" applyNumberFormat="1" applyFont="1" applyFill="1" applyBorder="1" applyAlignment="1">
      <alignment vertical="center"/>
    </xf>
    <xf numFmtId="0" fontId="7" fillId="0" borderId="0" xfId="2" applyFont="1" applyFill="1" applyBorder="1" applyAlignment="1">
      <alignment vertical="center"/>
    </xf>
    <xf numFmtId="0" fontId="8" fillId="0" borderId="0" xfId="2" applyFont="1" applyFill="1" applyBorder="1" applyAlignment="1">
      <alignment horizontal="center" vertical="center"/>
    </xf>
    <xf numFmtId="164" fontId="9" fillId="0" borderId="0" xfId="2" applyNumberFormat="1" applyFont="1" applyFill="1" applyBorder="1" applyAlignment="1">
      <alignment vertical="center"/>
    </xf>
    <xf numFmtId="0" fontId="10" fillId="0" borderId="0" xfId="2" applyFont="1" applyFill="1" applyBorder="1" applyAlignment="1">
      <alignment horizontal="left" vertical="top"/>
    </xf>
    <xf numFmtId="164" fontId="10" fillId="0" borderId="0" xfId="2" applyNumberFormat="1" applyFont="1" applyFill="1" applyBorder="1" applyAlignment="1">
      <alignment vertical="top"/>
    </xf>
    <xf numFmtId="0" fontId="10" fillId="0" borderId="0" xfId="2" applyFont="1" applyFill="1" applyBorder="1" applyAlignment="1">
      <alignment vertical="top"/>
    </xf>
    <xf numFmtId="0" fontId="11" fillId="0" borderId="0" xfId="2" applyFont="1" applyFill="1" applyBorder="1" applyAlignment="1">
      <alignment vertical="top"/>
    </xf>
    <xf numFmtId="0" fontId="11" fillId="0" borderId="0" xfId="2" applyFont="1" applyFill="1" applyBorder="1" applyAlignment="1">
      <alignment horizontal="justify" vertical="top"/>
    </xf>
    <xf numFmtId="164" fontId="11" fillId="0" borderId="0" xfId="2" applyNumberFormat="1" applyFont="1" applyFill="1" applyBorder="1" applyAlignment="1">
      <alignment vertical="top"/>
    </xf>
    <xf numFmtId="164" fontId="11" fillId="4" borderId="0" xfId="2" applyNumberFormat="1" applyFont="1" applyFill="1" applyBorder="1" applyAlignment="1">
      <alignment vertical="top"/>
    </xf>
    <xf numFmtId="0" fontId="7" fillId="0" borderId="0" xfId="2" applyFill="1" applyBorder="1" applyAlignment="1">
      <alignment vertical="top"/>
    </xf>
    <xf numFmtId="0" fontId="11" fillId="0" borderId="0" xfId="2" applyFont="1" applyFill="1" applyBorder="1" applyAlignment="1">
      <alignment vertical="top" wrapText="1"/>
    </xf>
    <xf numFmtId="0" fontId="11" fillId="0" borderId="0" xfId="2" applyFont="1" applyFill="1" applyBorder="1" applyAlignment="1">
      <alignment horizontal="justify" vertical="top" wrapText="1"/>
    </xf>
    <xf numFmtId="0" fontId="10" fillId="0" borderId="0" xfId="2" applyFont="1" applyFill="1" applyBorder="1" applyAlignment="1">
      <alignment horizontal="justify" vertical="top" wrapText="1"/>
    </xf>
    <xf numFmtId="0" fontId="7" fillId="0" borderId="0" xfId="2" applyFill="1" applyBorder="1"/>
    <xf numFmtId="0" fontId="0" fillId="0" borderId="0" xfId="0" applyBorder="1"/>
    <xf numFmtId="0" fontId="7" fillId="0" borderId="10" xfId="2" applyFill="1" applyBorder="1"/>
    <xf numFmtId="0" fontId="10" fillId="0" borderId="0" xfId="2" applyFont="1" applyFill="1" applyBorder="1" applyAlignment="1"/>
    <xf numFmtId="0" fontId="11" fillId="0" borderId="0" xfId="2" applyFont="1" applyFill="1" applyBorder="1" applyAlignment="1"/>
    <xf numFmtId="0" fontId="7" fillId="0" borderId="0" xfId="2" applyFill="1" applyBorder="1" applyAlignment="1"/>
    <xf numFmtId="0" fontId="14" fillId="0" borderId="0" xfId="1" applyFont="1" applyFill="1"/>
    <xf numFmtId="0" fontId="14" fillId="0" borderId="0" xfId="1" applyFont="1"/>
  </cellXfs>
  <cellStyles count="3">
    <cellStyle name="Normal" xfId="0" builtinId="0"/>
    <cellStyle name="Normal 15 2" xfId="1"/>
    <cellStyle name="Normal 3_1. Ingreso Público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7"/>
  <sheetViews>
    <sheetView showGridLines="0" tabSelected="1" workbookViewId="0">
      <selection activeCell="C9" sqref="A9:XFD72"/>
    </sheetView>
  </sheetViews>
  <sheetFormatPr baseColWidth="10" defaultRowHeight="15" x14ac:dyDescent="0.25"/>
  <cols>
    <col min="1" max="1" width="2.7109375" style="39" customWidth="1"/>
    <col min="2" max="2" width="47.85546875" style="39" customWidth="1"/>
    <col min="3" max="8" width="15.7109375" style="39" customWidth="1"/>
  </cols>
  <sheetData>
    <row r="1" spans="1:13" x14ac:dyDescent="0.25">
      <c r="A1" s="1" t="s">
        <v>0</v>
      </c>
      <c r="B1" s="1"/>
      <c r="C1" s="1"/>
      <c r="D1" s="1"/>
      <c r="E1" s="1"/>
      <c r="F1" s="1"/>
      <c r="G1" s="1"/>
      <c r="H1" s="1"/>
    </row>
    <row r="2" spans="1:13" x14ac:dyDescent="0.25">
      <c r="A2" s="1" t="s">
        <v>1</v>
      </c>
      <c r="B2" s="1"/>
      <c r="C2" s="1"/>
      <c r="D2" s="1"/>
      <c r="E2" s="1"/>
      <c r="F2" s="1"/>
      <c r="G2" s="1"/>
      <c r="H2" s="1"/>
    </row>
    <row r="3" spans="1:13" x14ac:dyDescent="0.25">
      <c r="A3" s="1" t="s">
        <v>2</v>
      </c>
      <c r="B3" s="1"/>
      <c r="C3" s="1"/>
      <c r="D3" s="1"/>
      <c r="E3" s="1"/>
      <c r="F3" s="1"/>
      <c r="G3" s="1"/>
      <c r="H3" s="1"/>
    </row>
    <row r="4" spans="1:13" x14ac:dyDescent="0.25">
      <c r="A4" s="1" t="s">
        <v>3</v>
      </c>
      <c r="B4" s="1"/>
      <c r="C4" s="1"/>
      <c r="D4" s="1"/>
      <c r="E4" s="1"/>
      <c r="F4" s="1"/>
      <c r="G4" s="1"/>
      <c r="H4" s="1"/>
    </row>
    <row r="5" spans="1:13" x14ac:dyDescent="0.25">
      <c r="A5" s="2" t="s">
        <v>4</v>
      </c>
      <c r="B5" s="2"/>
      <c r="C5" s="2"/>
      <c r="D5" s="2"/>
      <c r="E5" s="2"/>
      <c r="F5" s="2"/>
      <c r="G5" s="2"/>
      <c r="H5" s="2"/>
    </row>
    <row r="6" spans="1:13" x14ac:dyDescent="0.25">
      <c r="A6" s="3" t="s">
        <v>5</v>
      </c>
      <c r="B6" s="3"/>
      <c r="C6" s="3"/>
      <c r="D6" s="3"/>
      <c r="E6" s="3"/>
      <c r="F6" s="3"/>
      <c r="G6" s="3"/>
      <c r="H6" s="3"/>
    </row>
    <row r="7" spans="1:13" ht="15" customHeight="1" x14ac:dyDescent="0.25">
      <c r="A7" s="4"/>
      <c r="B7" s="5"/>
      <c r="C7" s="6" t="s">
        <v>6</v>
      </c>
      <c r="D7" s="6"/>
      <c r="E7" s="6"/>
      <c r="F7" s="6"/>
      <c r="G7" s="6"/>
      <c r="H7" s="7" t="s">
        <v>7</v>
      </c>
    </row>
    <row r="8" spans="1:13" ht="24" x14ac:dyDescent="0.25">
      <c r="A8" s="8"/>
      <c r="B8" s="9"/>
      <c r="C8" s="10" t="s">
        <v>8</v>
      </c>
      <c r="D8" s="10" t="s">
        <v>9</v>
      </c>
      <c r="E8" s="10" t="s">
        <v>10</v>
      </c>
      <c r="F8" s="10" t="s">
        <v>11</v>
      </c>
      <c r="G8" s="10" t="s">
        <v>12</v>
      </c>
      <c r="H8" s="11"/>
    </row>
    <row r="9" spans="1:13" x14ac:dyDescent="0.25">
      <c r="A9" s="12"/>
      <c r="B9" s="13"/>
      <c r="C9" s="14">
        <v>1</v>
      </c>
      <c r="D9" s="14">
        <v>2</v>
      </c>
      <c r="E9" s="14" t="s">
        <v>13</v>
      </c>
      <c r="F9" s="14">
        <v>4</v>
      </c>
      <c r="G9" s="14">
        <v>5</v>
      </c>
      <c r="H9" s="15" t="s">
        <v>14</v>
      </c>
    </row>
    <row r="10" spans="1:13" s="18" customFormat="1" ht="2.25" customHeight="1" x14ac:dyDescent="0.25">
      <c r="A10" s="16"/>
      <c r="B10" s="16"/>
      <c r="C10" s="17"/>
      <c r="D10" s="17"/>
      <c r="E10" s="17"/>
      <c r="F10" s="17"/>
      <c r="G10" s="17"/>
      <c r="H10" s="17"/>
    </row>
    <row r="11" spans="1:13" s="18" customFormat="1" ht="16.5" customHeight="1" x14ac:dyDescent="0.25">
      <c r="A11" s="19" t="s">
        <v>15</v>
      </c>
      <c r="B11" s="19"/>
      <c r="C11" s="17">
        <f>SUM(C13,C22,C33,C44,C55,C66,C71,C80,C85)</f>
        <v>500296532</v>
      </c>
      <c r="D11" s="17">
        <f>SUM(D13,D22,D33,D44,D55,D66,D71,D80,D85)</f>
        <v>24014426</v>
      </c>
      <c r="E11" s="17">
        <f>SUM(E13,E22,E33,E44,E55,E66,E71,E80,E85)</f>
        <v>524310958</v>
      </c>
      <c r="F11" s="17">
        <f>SUM(F13,F22,F33,F44,F55,F66,F71,F80,F85)</f>
        <v>518978097</v>
      </c>
      <c r="G11" s="17">
        <f>SUM(G13,G22,G33,G44,G55,G66,G71,G80,G85)</f>
        <v>506284321</v>
      </c>
      <c r="H11" s="20">
        <f>SUM(E11-F11)</f>
        <v>5332861</v>
      </c>
      <c r="I11" s="17"/>
      <c r="J11" s="17"/>
      <c r="K11" s="17"/>
      <c r="L11" s="17"/>
      <c r="M11" s="17"/>
    </row>
    <row r="12" spans="1:13" s="18" customFormat="1" ht="12" customHeight="1" x14ac:dyDescent="0.25">
      <c r="A12" s="16"/>
      <c r="B12" s="16"/>
      <c r="C12" s="17"/>
      <c r="D12" s="17"/>
      <c r="E12" s="17"/>
      <c r="F12" s="17"/>
      <c r="G12" s="17"/>
      <c r="H12" s="17"/>
    </row>
    <row r="13" spans="1:13" s="23" customFormat="1" ht="14.25" customHeight="1" x14ac:dyDescent="0.25">
      <c r="A13" s="21" t="s">
        <v>16</v>
      </c>
      <c r="B13" s="21"/>
      <c r="C13" s="22">
        <f>SUM(C14:C20)</f>
        <v>371564614</v>
      </c>
      <c r="D13" s="22">
        <f>SUM(D14:D20)</f>
        <v>2568101</v>
      </c>
      <c r="E13" s="22">
        <f>SUM(E14:E20)</f>
        <v>374132715</v>
      </c>
      <c r="F13" s="22">
        <f>SUM(F14:F20)</f>
        <v>373363088</v>
      </c>
      <c r="G13" s="22">
        <f>SUM(G14:G20)</f>
        <v>363006480</v>
      </c>
      <c r="H13" s="22">
        <f>SUM(E13-F13)</f>
        <v>769627</v>
      </c>
    </row>
    <row r="14" spans="1:13" s="24" customFormat="1" ht="12" customHeight="1" x14ac:dyDescent="0.25">
      <c r="B14" s="25" t="s">
        <v>17</v>
      </c>
      <c r="C14" s="26">
        <v>150561866</v>
      </c>
      <c r="D14" s="26">
        <v>1734101</v>
      </c>
      <c r="E14" s="26">
        <f t="shared" ref="E14:E20" si="0">C14+D14</f>
        <v>152295967</v>
      </c>
      <c r="F14" s="26">
        <v>151702061</v>
      </c>
      <c r="G14" s="26">
        <v>148338866</v>
      </c>
      <c r="H14" s="26">
        <f t="shared" ref="H14:H20" si="1">E14-F14</f>
        <v>593906</v>
      </c>
      <c r="I14" s="26"/>
    </row>
    <row r="15" spans="1:13" s="28" customFormat="1" ht="12.75" customHeight="1" x14ac:dyDescent="0.25">
      <c r="A15" s="24"/>
      <c r="B15" s="25" t="s">
        <v>18</v>
      </c>
      <c r="C15" s="26">
        <v>56084029</v>
      </c>
      <c r="D15" s="26">
        <v>1904491</v>
      </c>
      <c r="E15" s="26">
        <f t="shared" si="0"/>
        <v>57988520</v>
      </c>
      <c r="F15" s="26">
        <v>57988520</v>
      </c>
      <c r="G15" s="26">
        <v>57316451</v>
      </c>
      <c r="H15" s="27">
        <f t="shared" si="1"/>
        <v>0</v>
      </c>
    </row>
    <row r="16" spans="1:13" s="28" customFormat="1" ht="12.75" customHeight="1" x14ac:dyDescent="0.25">
      <c r="A16" s="24"/>
      <c r="B16" s="25" t="s">
        <v>19</v>
      </c>
      <c r="C16" s="26">
        <v>119654693</v>
      </c>
      <c r="D16" s="26">
        <v>1321584</v>
      </c>
      <c r="E16" s="26">
        <f t="shared" si="0"/>
        <v>120976277</v>
      </c>
      <c r="F16" s="26">
        <v>120976277</v>
      </c>
      <c r="G16" s="26">
        <v>115856405</v>
      </c>
      <c r="H16" s="26">
        <f t="shared" si="1"/>
        <v>0</v>
      </c>
    </row>
    <row r="17" spans="1:8" s="28" customFormat="1" ht="12.75" customHeight="1" x14ac:dyDescent="0.25">
      <c r="A17" s="24"/>
      <c r="B17" s="25" t="s">
        <v>20</v>
      </c>
      <c r="C17" s="26">
        <v>19820825</v>
      </c>
      <c r="D17" s="26">
        <v>-3144738</v>
      </c>
      <c r="E17" s="26">
        <f t="shared" si="0"/>
        <v>16676087</v>
      </c>
      <c r="F17" s="26">
        <v>16500366</v>
      </c>
      <c r="G17" s="26">
        <v>15375819</v>
      </c>
      <c r="H17" s="26">
        <f t="shared" si="1"/>
        <v>175721</v>
      </c>
    </row>
    <row r="18" spans="1:8" s="28" customFormat="1" ht="12.75" customHeight="1" x14ac:dyDescent="0.25">
      <c r="A18" s="24"/>
      <c r="B18" s="25" t="s">
        <v>21</v>
      </c>
      <c r="C18" s="26">
        <v>15979944</v>
      </c>
      <c r="D18" s="26">
        <v>915461</v>
      </c>
      <c r="E18" s="26">
        <f t="shared" si="0"/>
        <v>16895405</v>
      </c>
      <c r="F18" s="26">
        <v>16895405</v>
      </c>
      <c r="G18" s="26">
        <v>16894456</v>
      </c>
      <c r="H18" s="26">
        <f t="shared" si="1"/>
        <v>0</v>
      </c>
    </row>
    <row r="19" spans="1:8" s="28" customFormat="1" ht="12.75" customHeight="1" x14ac:dyDescent="0.25">
      <c r="A19" s="24"/>
      <c r="B19" s="25" t="s">
        <v>22</v>
      </c>
      <c r="C19" s="26">
        <v>0</v>
      </c>
      <c r="D19" s="26">
        <v>0</v>
      </c>
      <c r="E19" s="26">
        <f t="shared" si="0"/>
        <v>0</v>
      </c>
      <c r="F19" s="26">
        <v>0</v>
      </c>
      <c r="G19" s="26">
        <v>0</v>
      </c>
      <c r="H19" s="26">
        <f t="shared" si="1"/>
        <v>0</v>
      </c>
    </row>
    <row r="20" spans="1:8" s="28" customFormat="1" ht="12.75" customHeight="1" x14ac:dyDescent="0.25">
      <c r="A20" s="24"/>
      <c r="B20" s="25" t="s">
        <v>23</v>
      </c>
      <c r="C20" s="26">
        <v>9463257</v>
      </c>
      <c r="D20" s="26">
        <v>-162798</v>
      </c>
      <c r="E20" s="26">
        <f t="shared" si="0"/>
        <v>9300459</v>
      </c>
      <c r="F20" s="26">
        <v>9300459</v>
      </c>
      <c r="G20" s="26">
        <v>9224483</v>
      </c>
      <c r="H20" s="26">
        <f t="shared" si="1"/>
        <v>0</v>
      </c>
    </row>
    <row r="21" spans="1:8" s="18" customFormat="1" ht="3.75" customHeight="1" x14ac:dyDescent="0.25">
      <c r="A21" s="16"/>
      <c r="B21" s="16"/>
      <c r="C21" s="17"/>
      <c r="D21" s="17"/>
      <c r="E21" s="26"/>
      <c r="F21" s="17"/>
      <c r="G21" s="17"/>
      <c r="H21" s="17"/>
    </row>
    <row r="22" spans="1:8" s="23" customFormat="1" ht="14.25" customHeight="1" x14ac:dyDescent="0.25">
      <c r="A22" s="21" t="s">
        <v>24</v>
      </c>
      <c r="B22" s="21"/>
      <c r="C22" s="22">
        <f>SUM(C23:C31)</f>
        <v>50925884</v>
      </c>
      <c r="D22" s="22">
        <f>SUM(D23:D31)</f>
        <v>1776313</v>
      </c>
      <c r="E22" s="22">
        <f>SUM(E23:E31)</f>
        <v>52702197</v>
      </c>
      <c r="F22" s="22">
        <f>SUM(F23:F31)</f>
        <v>52636991</v>
      </c>
      <c r="G22" s="22">
        <f>SUM(G23:G31)</f>
        <v>52636991</v>
      </c>
      <c r="H22" s="22">
        <f t="shared" ref="H22:H31" si="2">E22-F22</f>
        <v>65206</v>
      </c>
    </row>
    <row r="23" spans="1:8" s="28" customFormat="1" ht="24" customHeight="1" x14ac:dyDescent="0.25">
      <c r="A23" s="29"/>
      <c r="B23" s="30" t="s">
        <v>25</v>
      </c>
      <c r="C23" s="26">
        <v>20852178</v>
      </c>
      <c r="D23" s="26">
        <v>3390590</v>
      </c>
      <c r="E23" s="26">
        <f t="shared" ref="E23:E69" si="3">C23+D23</f>
        <v>24242768</v>
      </c>
      <c r="F23" s="26">
        <v>24216996</v>
      </c>
      <c r="G23" s="26">
        <v>24216996</v>
      </c>
      <c r="H23" s="26">
        <f t="shared" si="2"/>
        <v>25772</v>
      </c>
    </row>
    <row r="24" spans="1:8" s="28" customFormat="1" ht="12.75" customHeight="1" x14ac:dyDescent="0.25">
      <c r="A24" s="24"/>
      <c r="B24" s="25" t="s">
        <v>26</v>
      </c>
      <c r="C24" s="26">
        <v>9401666</v>
      </c>
      <c r="D24" s="26">
        <v>-1907421</v>
      </c>
      <c r="E24" s="26">
        <f t="shared" si="3"/>
        <v>7494245</v>
      </c>
      <c r="F24" s="26">
        <v>7494245</v>
      </c>
      <c r="G24" s="26">
        <v>7494244</v>
      </c>
      <c r="H24" s="27">
        <f t="shared" si="2"/>
        <v>0</v>
      </c>
    </row>
    <row r="25" spans="1:8" s="28" customFormat="1" ht="24" customHeight="1" x14ac:dyDescent="0.25">
      <c r="A25" s="24"/>
      <c r="B25" s="30" t="s">
        <v>27</v>
      </c>
      <c r="C25" s="26">
        <v>0</v>
      </c>
      <c r="D25" s="26">
        <v>0</v>
      </c>
      <c r="E25" s="26">
        <f t="shared" si="3"/>
        <v>0</v>
      </c>
      <c r="F25" s="26">
        <v>0</v>
      </c>
      <c r="G25" s="26">
        <v>0</v>
      </c>
      <c r="H25" s="26">
        <f t="shared" si="2"/>
        <v>0</v>
      </c>
    </row>
    <row r="26" spans="1:8" s="28" customFormat="1" ht="12.75" customHeight="1" x14ac:dyDescent="0.25">
      <c r="A26" s="24"/>
      <c r="B26" s="25" t="s">
        <v>28</v>
      </c>
      <c r="C26" s="26">
        <v>1533650</v>
      </c>
      <c r="D26" s="26">
        <v>856210</v>
      </c>
      <c r="E26" s="26">
        <f t="shared" si="3"/>
        <v>2389860</v>
      </c>
      <c r="F26" s="26">
        <v>2389860</v>
      </c>
      <c r="G26" s="26">
        <v>2389860</v>
      </c>
      <c r="H26" s="26">
        <f t="shared" si="2"/>
        <v>0</v>
      </c>
    </row>
    <row r="27" spans="1:8" s="28" customFormat="1" ht="12.75" customHeight="1" x14ac:dyDescent="0.25">
      <c r="A27" s="24"/>
      <c r="B27" s="25" t="s">
        <v>29</v>
      </c>
      <c r="C27" s="26">
        <v>553783</v>
      </c>
      <c r="D27" s="26">
        <v>314430</v>
      </c>
      <c r="E27" s="26">
        <f t="shared" si="3"/>
        <v>868213</v>
      </c>
      <c r="F27" s="26">
        <v>868213</v>
      </c>
      <c r="G27" s="26">
        <v>868214</v>
      </c>
      <c r="H27" s="26">
        <f t="shared" si="2"/>
        <v>0</v>
      </c>
    </row>
    <row r="28" spans="1:8" s="28" customFormat="1" ht="12.75" customHeight="1" x14ac:dyDescent="0.25">
      <c r="A28" s="24"/>
      <c r="B28" s="25" t="s">
        <v>30</v>
      </c>
      <c r="C28" s="26">
        <v>14873512</v>
      </c>
      <c r="D28" s="26">
        <v>-55542</v>
      </c>
      <c r="E28" s="26">
        <f t="shared" si="3"/>
        <v>14817970</v>
      </c>
      <c r="F28" s="26">
        <v>14778536</v>
      </c>
      <c r="G28" s="26">
        <v>14778536</v>
      </c>
      <c r="H28" s="26">
        <f t="shared" si="2"/>
        <v>39434</v>
      </c>
    </row>
    <row r="29" spans="1:8" s="28" customFormat="1" ht="24" customHeight="1" x14ac:dyDescent="0.25">
      <c r="A29" s="24"/>
      <c r="B29" s="30" t="s">
        <v>31</v>
      </c>
      <c r="C29" s="26">
        <v>206955</v>
      </c>
      <c r="D29" s="26">
        <v>499607</v>
      </c>
      <c r="E29" s="26">
        <f t="shared" si="3"/>
        <v>706562</v>
      </c>
      <c r="F29" s="26">
        <v>706562</v>
      </c>
      <c r="G29" s="26">
        <v>706562</v>
      </c>
      <c r="H29" s="26">
        <f t="shared" si="2"/>
        <v>0</v>
      </c>
    </row>
    <row r="30" spans="1:8" s="28" customFormat="1" ht="12.75" customHeight="1" x14ac:dyDescent="0.25">
      <c r="A30" s="24"/>
      <c r="B30" s="25" t="s">
        <v>32</v>
      </c>
      <c r="C30" s="26">
        <v>0</v>
      </c>
      <c r="D30" s="26">
        <v>0</v>
      </c>
      <c r="E30" s="26">
        <f t="shared" si="3"/>
        <v>0</v>
      </c>
      <c r="F30" s="26">
        <v>0</v>
      </c>
      <c r="G30" s="26">
        <v>0</v>
      </c>
      <c r="H30" s="26">
        <f t="shared" si="2"/>
        <v>0</v>
      </c>
    </row>
    <row r="31" spans="1:8" s="28" customFormat="1" ht="12.75" customHeight="1" x14ac:dyDescent="0.25">
      <c r="A31" s="24"/>
      <c r="B31" s="25" t="s">
        <v>33</v>
      </c>
      <c r="C31" s="26">
        <v>3504140</v>
      </c>
      <c r="D31" s="26">
        <v>-1321561</v>
      </c>
      <c r="E31" s="26">
        <f t="shared" si="3"/>
        <v>2182579</v>
      </c>
      <c r="F31" s="26">
        <v>2182579</v>
      </c>
      <c r="G31" s="26">
        <v>2182579</v>
      </c>
      <c r="H31" s="26">
        <f t="shared" si="2"/>
        <v>0</v>
      </c>
    </row>
    <row r="32" spans="1:8" s="18" customFormat="1" ht="3.75" customHeight="1" x14ac:dyDescent="0.25">
      <c r="A32" s="16"/>
      <c r="B32" s="16"/>
      <c r="C32" s="17"/>
      <c r="D32" s="17"/>
      <c r="E32" s="26"/>
      <c r="F32" s="17"/>
      <c r="G32" s="17"/>
      <c r="H32" s="17"/>
    </row>
    <row r="33" spans="1:8" s="23" customFormat="1" ht="14.25" customHeight="1" x14ac:dyDescent="0.25">
      <c r="A33" s="21" t="s">
        <v>34</v>
      </c>
      <c r="B33" s="21"/>
      <c r="C33" s="22">
        <f>SUM(C34:C42)</f>
        <v>76806034</v>
      </c>
      <c r="D33" s="22">
        <f>SUM(D34:D42)</f>
        <v>-2096210</v>
      </c>
      <c r="E33" s="22">
        <f>SUM(E34:E42)</f>
        <v>74709824</v>
      </c>
      <c r="F33" s="22">
        <f>SUM(F34:F42)</f>
        <v>72767431</v>
      </c>
      <c r="G33" s="22">
        <f>SUM(G34:G42)</f>
        <v>70433500</v>
      </c>
      <c r="H33" s="22">
        <f>SUM(E33-F33)</f>
        <v>1942393</v>
      </c>
    </row>
    <row r="34" spans="1:8" s="28" customFormat="1" ht="12.75" customHeight="1" x14ac:dyDescent="0.25">
      <c r="A34" s="24"/>
      <c r="B34" s="25" t="s">
        <v>35</v>
      </c>
      <c r="C34" s="26">
        <v>5882198</v>
      </c>
      <c r="D34" s="26">
        <v>-2032634</v>
      </c>
      <c r="E34" s="26">
        <f t="shared" si="3"/>
        <v>3849564</v>
      </c>
      <c r="F34" s="26">
        <v>3849564</v>
      </c>
      <c r="G34" s="26">
        <v>3618625</v>
      </c>
      <c r="H34" s="26">
        <f t="shared" ref="H34:H42" si="4">E34-F34</f>
        <v>0</v>
      </c>
    </row>
    <row r="35" spans="1:8" s="28" customFormat="1" ht="12.75" customHeight="1" x14ac:dyDescent="0.25">
      <c r="A35" s="24"/>
      <c r="B35" s="25" t="s">
        <v>36</v>
      </c>
      <c r="C35" s="26">
        <v>8724612</v>
      </c>
      <c r="D35" s="26">
        <v>1016676</v>
      </c>
      <c r="E35" s="26">
        <f t="shared" si="3"/>
        <v>9741288</v>
      </c>
      <c r="F35" s="26">
        <v>9611287</v>
      </c>
      <c r="G35" s="26">
        <v>9579107</v>
      </c>
      <c r="H35" s="26">
        <f t="shared" si="4"/>
        <v>130001</v>
      </c>
    </row>
    <row r="36" spans="1:8" s="28" customFormat="1" ht="24" customHeight="1" x14ac:dyDescent="0.25">
      <c r="A36" s="24"/>
      <c r="B36" s="30" t="s">
        <v>37</v>
      </c>
      <c r="C36" s="26">
        <v>8876515</v>
      </c>
      <c r="D36" s="26">
        <v>-954807</v>
      </c>
      <c r="E36" s="26">
        <f t="shared" si="3"/>
        <v>7921708</v>
      </c>
      <c r="F36" s="26">
        <v>7371709</v>
      </c>
      <c r="G36" s="26">
        <v>7368837</v>
      </c>
      <c r="H36" s="26">
        <f t="shared" si="4"/>
        <v>549999</v>
      </c>
    </row>
    <row r="37" spans="1:8" s="28" customFormat="1" ht="12.75" customHeight="1" x14ac:dyDescent="0.25">
      <c r="A37" s="24"/>
      <c r="B37" s="25" t="s">
        <v>38</v>
      </c>
      <c r="C37" s="26">
        <v>801076</v>
      </c>
      <c r="D37" s="26">
        <v>-167858</v>
      </c>
      <c r="E37" s="26">
        <f t="shared" si="3"/>
        <v>633218</v>
      </c>
      <c r="F37" s="26">
        <v>633218</v>
      </c>
      <c r="G37" s="26">
        <v>633218</v>
      </c>
      <c r="H37" s="26">
        <f t="shared" si="4"/>
        <v>0</v>
      </c>
    </row>
    <row r="38" spans="1:8" s="28" customFormat="1" ht="24" customHeight="1" x14ac:dyDescent="0.25">
      <c r="A38" s="24"/>
      <c r="B38" s="30" t="s">
        <v>39</v>
      </c>
      <c r="C38" s="26">
        <v>13897512</v>
      </c>
      <c r="D38" s="26">
        <v>6446268</v>
      </c>
      <c r="E38" s="26">
        <f t="shared" si="3"/>
        <v>20343780</v>
      </c>
      <c r="F38" s="26">
        <v>19246545</v>
      </c>
      <c r="G38" s="26">
        <v>19246545</v>
      </c>
      <c r="H38" s="26">
        <f t="shared" si="4"/>
        <v>1097235</v>
      </c>
    </row>
    <row r="39" spans="1:8" s="28" customFormat="1" ht="12.75" customHeight="1" x14ac:dyDescent="0.25">
      <c r="A39" s="24"/>
      <c r="B39" s="25" t="s">
        <v>40</v>
      </c>
      <c r="C39" s="26">
        <v>7267475</v>
      </c>
      <c r="D39" s="26">
        <v>-2186318</v>
      </c>
      <c r="E39" s="26">
        <f t="shared" si="3"/>
        <v>5081157</v>
      </c>
      <c r="F39" s="26">
        <v>5081157</v>
      </c>
      <c r="G39" s="26">
        <v>5081157</v>
      </c>
      <c r="H39" s="26">
        <f t="shared" si="4"/>
        <v>0</v>
      </c>
    </row>
    <row r="40" spans="1:8" s="28" customFormat="1" ht="12.75" customHeight="1" x14ac:dyDescent="0.25">
      <c r="A40" s="24"/>
      <c r="B40" s="25" t="s">
        <v>41</v>
      </c>
      <c r="C40" s="26">
        <v>7880235</v>
      </c>
      <c r="D40" s="26">
        <v>-3585408</v>
      </c>
      <c r="E40" s="26">
        <f t="shared" si="3"/>
        <v>4294827</v>
      </c>
      <c r="F40" s="26">
        <v>4294827</v>
      </c>
      <c r="G40" s="26">
        <v>4293568</v>
      </c>
      <c r="H40" s="26">
        <f t="shared" si="4"/>
        <v>0</v>
      </c>
    </row>
    <row r="41" spans="1:8" s="28" customFormat="1" ht="12.75" customHeight="1" x14ac:dyDescent="0.25">
      <c r="A41" s="24"/>
      <c r="B41" s="25" t="s">
        <v>42</v>
      </c>
      <c r="C41" s="26">
        <v>15646958</v>
      </c>
      <c r="D41" s="26">
        <v>-792145</v>
      </c>
      <c r="E41" s="26">
        <f t="shared" si="3"/>
        <v>14854813</v>
      </c>
      <c r="F41" s="26">
        <v>14799813</v>
      </c>
      <c r="G41" s="26">
        <v>14780139</v>
      </c>
      <c r="H41" s="26">
        <f t="shared" si="4"/>
        <v>55000</v>
      </c>
    </row>
    <row r="42" spans="1:8" s="28" customFormat="1" ht="12.75" customHeight="1" x14ac:dyDescent="0.25">
      <c r="A42" s="24"/>
      <c r="B42" s="25" t="s">
        <v>43</v>
      </c>
      <c r="C42" s="26">
        <v>7829453</v>
      </c>
      <c r="D42" s="26">
        <v>160016</v>
      </c>
      <c r="E42" s="26">
        <f t="shared" si="3"/>
        <v>7989469</v>
      </c>
      <c r="F42" s="26">
        <v>7879311</v>
      </c>
      <c r="G42" s="26">
        <v>5832304</v>
      </c>
      <c r="H42" s="26">
        <f t="shared" si="4"/>
        <v>110158</v>
      </c>
    </row>
    <row r="43" spans="1:8" s="18" customFormat="1" ht="3.75" customHeight="1" x14ac:dyDescent="0.25">
      <c r="A43" s="16"/>
      <c r="B43" s="16"/>
      <c r="C43" s="17"/>
      <c r="D43" s="17"/>
      <c r="E43" s="26"/>
      <c r="F43" s="17"/>
      <c r="G43" s="17"/>
      <c r="H43" s="17"/>
    </row>
    <row r="44" spans="1:8" s="24" customFormat="1" ht="27" customHeight="1" x14ac:dyDescent="0.25">
      <c r="A44" s="31" t="s">
        <v>44</v>
      </c>
      <c r="B44" s="31"/>
      <c r="C44" s="22">
        <f>SUM(C45:C48)</f>
        <v>0</v>
      </c>
      <c r="D44" s="22">
        <f>SUM(D45:D48)</f>
        <v>15157915</v>
      </c>
      <c r="E44" s="22">
        <f>SUM(E45:E48)</f>
        <v>15157915</v>
      </c>
      <c r="F44" s="22">
        <f>SUM(F45:F48)</f>
        <v>13712897</v>
      </c>
      <c r="G44" s="22">
        <f>SUM(G45:G48)</f>
        <v>13709659</v>
      </c>
      <c r="H44" s="22">
        <f>SUM(E44-F44)</f>
        <v>1445018</v>
      </c>
    </row>
    <row r="45" spans="1:8" s="24" customFormat="1" ht="12" customHeight="1" x14ac:dyDescent="0.25">
      <c r="A45" s="25"/>
      <c r="B45" s="25" t="s">
        <v>45</v>
      </c>
      <c r="C45" s="26">
        <v>0</v>
      </c>
      <c r="D45" s="26">
        <v>0</v>
      </c>
      <c r="E45" s="26">
        <v>0</v>
      </c>
      <c r="F45" s="26">
        <v>0</v>
      </c>
      <c r="G45" s="26">
        <v>0</v>
      </c>
      <c r="H45" s="26">
        <v>0</v>
      </c>
    </row>
    <row r="46" spans="1:8" s="28" customFormat="1" ht="12.75" customHeight="1" x14ac:dyDescent="0.25">
      <c r="A46" s="24"/>
      <c r="B46" s="25" t="s">
        <v>46</v>
      </c>
      <c r="C46" s="26">
        <v>0</v>
      </c>
      <c r="D46" s="26">
        <v>0</v>
      </c>
      <c r="E46" s="26">
        <f t="shared" si="3"/>
        <v>0</v>
      </c>
      <c r="F46" s="26">
        <v>0</v>
      </c>
      <c r="G46" s="26">
        <v>0</v>
      </c>
      <c r="H46" s="26">
        <f t="shared" ref="H46:H53" si="5">E46-F46</f>
        <v>0</v>
      </c>
    </row>
    <row r="47" spans="1:8" s="28" customFormat="1" ht="12.75" customHeight="1" x14ac:dyDescent="0.25">
      <c r="A47" s="24"/>
      <c r="B47" s="25" t="s">
        <v>47</v>
      </c>
      <c r="C47" s="26">
        <v>0</v>
      </c>
      <c r="D47" s="26">
        <v>12207235</v>
      </c>
      <c r="E47" s="26">
        <f t="shared" si="3"/>
        <v>12207235</v>
      </c>
      <c r="F47" s="26">
        <v>10762217</v>
      </c>
      <c r="G47" s="26">
        <v>10758979</v>
      </c>
      <c r="H47" s="26">
        <f t="shared" si="5"/>
        <v>1445018</v>
      </c>
    </row>
    <row r="48" spans="1:8" s="28" customFormat="1" ht="12.75" customHeight="1" x14ac:dyDescent="0.25">
      <c r="A48" s="24"/>
      <c r="B48" s="25" t="s">
        <v>48</v>
      </c>
      <c r="C48" s="26">
        <v>0</v>
      </c>
      <c r="D48" s="26">
        <v>2950680</v>
      </c>
      <c r="E48" s="26">
        <f t="shared" si="3"/>
        <v>2950680</v>
      </c>
      <c r="F48" s="26">
        <v>2950680</v>
      </c>
      <c r="G48" s="26">
        <v>2950680</v>
      </c>
      <c r="H48" s="26">
        <f t="shared" si="5"/>
        <v>0</v>
      </c>
    </row>
    <row r="49" spans="1:8" s="28" customFormat="1" ht="12.75" customHeight="1" x14ac:dyDescent="0.25">
      <c r="A49" s="24"/>
      <c r="B49" s="25" t="s">
        <v>49</v>
      </c>
      <c r="C49" s="26">
        <v>0</v>
      </c>
      <c r="D49" s="26">
        <v>0</v>
      </c>
      <c r="E49" s="26">
        <f t="shared" si="3"/>
        <v>0</v>
      </c>
      <c r="F49" s="26">
        <v>0</v>
      </c>
      <c r="G49" s="26">
        <v>0</v>
      </c>
      <c r="H49" s="26">
        <f t="shared" si="5"/>
        <v>0</v>
      </c>
    </row>
    <row r="50" spans="1:8" s="28" customFormat="1" ht="12.75" customHeight="1" x14ac:dyDescent="0.25">
      <c r="A50" s="24"/>
      <c r="B50" s="25" t="s">
        <v>50</v>
      </c>
      <c r="C50" s="26">
        <v>0</v>
      </c>
      <c r="D50" s="26">
        <v>0</v>
      </c>
      <c r="E50" s="26">
        <f t="shared" si="3"/>
        <v>0</v>
      </c>
      <c r="F50" s="26">
        <v>0</v>
      </c>
      <c r="G50" s="26">
        <v>0</v>
      </c>
      <c r="H50" s="26">
        <f t="shared" si="5"/>
        <v>0</v>
      </c>
    </row>
    <row r="51" spans="1:8" s="28" customFormat="1" ht="12.75" customHeight="1" x14ac:dyDescent="0.25">
      <c r="A51" s="24"/>
      <c r="B51" s="25" t="s">
        <v>51</v>
      </c>
      <c r="C51" s="26">
        <v>0</v>
      </c>
      <c r="D51" s="26">
        <v>0</v>
      </c>
      <c r="E51" s="26">
        <f t="shared" si="3"/>
        <v>0</v>
      </c>
      <c r="F51" s="26">
        <v>0</v>
      </c>
      <c r="G51" s="26">
        <v>0</v>
      </c>
      <c r="H51" s="26">
        <f t="shared" si="5"/>
        <v>0</v>
      </c>
    </row>
    <row r="52" spans="1:8" s="28" customFormat="1" ht="12.75" customHeight="1" x14ac:dyDescent="0.25">
      <c r="A52" s="24"/>
      <c r="B52" s="25" t="s">
        <v>52</v>
      </c>
      <c r="C52" s="26">
        <v>0</v>
      </c>
      <c r="D52" s="26">
        <v>0</v>
      </c>
      <c r="E52" s="26">
        <f t="shared" si="3"/>
        <v>0</v>
      </c>
      <c r="F52" s="26">
        <v>0</v>
      </c>
      <c r="G52" s="26">
        <v>0</v>
      </c>
      <c r="H52" s="26">
        <f t="shared" si="5"/>
        <v>0</v>
      </c>
    </row>
    <row r="53" spans="1:8" s="28" customFormat="1" ht="12.75" customHeight="1" x14ac:dyDescent="0.25">
      <c r="A53" s="24"/>
      <c r="B53" s="25" t="s">
        <v>53</v>
      </c>
      <c r="C53" s="26">
        <v>0</v>
      </c>
      <c r="D53" s="26">
        <v>0</v>
      </c>
      <c r="E53" s="26">
        <f t="shared" si="3"/>
        <v>0</v>
      </c>
      <c r="F53" s="26">
        <v>0</v>
      </c>
      <c r="G53" s="26">
        <v>0</v>
      </c>
      <c r="H53" s="26">
        <f t="shared" si="5"/>
        <v>0</v>
      </c>
    </row>
    <row r="54" spans="1:8" s="18" customFormat="1" ht="3" customHeight="1" x14ac:dyDescent="0.25">
      <c r="A54" s="16"/>
      <c r="B54" s="16"/>
      <c r="C54" s="17"/>
      <c r="D54" s="17"/>
      <c r="E54" s="26"/>
      <c r="F54" s="17"/>
      <c r="G54" s="17"/>
      <c r="H54" s="17"/>
    </row>
    <row r="55" spans="1:8" s="23" customFormat="1" ht="14.25" customHeight="1" x14ac:dyDescent="0.25">
      <c r="A55" s="21" t="s">
        <v>54</v>
      </c>
      <c r="B55" s="21"/>
      <c r="C55" s="22">
        <v>0</v>
      </c>
      <c r="D55" s="22">
        <f>SUM(D56:D64)</f>
        <v>7608307</v>
      </c>
      <c r="E55" s="22">
        <f>SUM(E56:E64)</f>
        <v>7608307</v>
      </c>
      <c r="F55" s="22">
        <f>SUM(F56:F64)</f>
        <v>6497690</v>
      </c>
      <c r="G55" s="22">
        <f>SUM(G56:G64)</f>
        <v>6497691</v>
      </c>
      <c r="H55" s="22">
        <f t="shared" ref="H55:H58" si="6">E55-F55</f>
        <v>1110617</v>
      </c>
    </row>
    <row r="56" spans="1:8" s="28" customFormat="1" ht="12.75" customHeight="1" x14ac:dyDescent="0.25">
      <c r="A56" s="24"/>
      <c r="B56" s="25" t="s">
        <v>55</v>
      </c>
      <c r="C56" s="26">
        <v>0</v>
      </c>
      <c r="D56" s="26">
        <v>3342723</v>
      </c>
      <c r="E56" s="26">
        <f t="shared" si="3"/>
        <v>3342723</v>
      </c>
      <c r="F56" s="26">
        <v>3013206</v>
      </c>
      <c r="G56" s="26">
        <v>3013206</v>
      </c>
      <c r="H56" s="26">
        <f t="shared" si="6"/>
        <v>329517</v>
      </c>
    </row>
    <row r="57" spans="1:8" s="28" customFormat="1" ht="12.75" customHeight="1" x14ac:dyDescent="0.25">
      <c r="A57" s="24"/>
      <c r="B57" s="25" t="s">
        <v>56</v>
      </c>
      <c r="C57" s="26">
        <v>0</v>
      </c>
      <c r="D57" s="26">
        <v>112467</v>
      </c>
      <c r="E57" s="26">
        <f t="shared" si="3"/>
        <v>112467</v>
      </c>
      <c r="F57" s="26">
        <v>112467</v>
      </c>
      <c r="G57" s="26">
        <v>112467</v>
      </c>
      <c r="H57" s="26">
        <f t="shared" si="6"/>
        <v>0</v>
      </c>
    </row>
    <row r="58" spans="1:8" s="28" customFormat="1" ht="12.75" customHeight="1" x14ac:dyDescent="0.25">
      <c r="A58" s="24"/>
      <c r="B58" s="25" t="s">
        <v>57</v>
      </c>
      <c r="C58" s="26">
        <v>0</v>
      </c>
      <c r="D58" s="26">
        <v>42383</v>
      </c>
      <c r="E58" s="26">
        <f t="shared" si="3"/>
        <v>42383</v>
      </c>
      <c r="F58" s="26">
        <v>42383</v>
      </c>
      <c r="G58" s="26">
        <v>42383</v>
      </c>
      <c r="H58" s="26">
        <f t="shared" si="6"/>
        <v>0</v>
      </c>
    </row>
    <row r="59" spans="1:8" s="28" customFormat="1" ht="12.75" customHeight="1" x14ac:dyDescent="0.25">
      <c r="A59" s="24"/>
      <c r="B59" s="25" t="s">
        <v>58</v>
      </c>
      <c r="C59" s="26">
        <v>0</v>
      </c>
      <c r="D59" s="26">
        <v>2161766</v>
      </c>
      <c r="E59" s="26">
        <f t="shared" si="3"/>
        <v>2161766</v>
      </c>
      <c r="F59" s="26">
        <v>1380666</v>
      </c>
      <c r="G59" s="26">
        <v>1380666</v>
      </c>
      <c r="H59" s="26">
        <v>0</v>
      </c>
    </row>
    <row r="60" spans="1:8" s="28" customFormat="1" ht="12.75" customHeight="1" x14ac:dyDescent="0.25">
      <c r="A60" s="24"/>
      <c r="B60" s="25" t="s">
        <v>59</v>
      </c>
      <c r="C60" s="26">
        <v>0</v>
      </c>
      <c r="D60" s="26">
        <v>0</v>
      </c>
      <c r="E60" s="26">
        <f t="shared" si="3"/>
        <v>0</v>
      </c>
      <c r="F60" s="26">
        <v>0</v>
      </c>
      <c r="G60" s="26">
        <v>0</v>
      </c>
      <c r="H60" s="26">
        <f t="shared" ref="H60:H64" si="7">E60-F60</f>
        <v>0</v>
      </c>
    </row>
    <row r="61" spans="1:8" s="28" customFormat="1" ht="12.75" customHeight="1" x14ac:dyDescent="0.25">
      <c r="A61" s="24"/>
      <c r="B61" s="25" t="s">
        <v>60</v>
      </c>
      <c r="C61" s="26">
        <v>0</v>
      </c>
      <c r="D61" s="26">
        <v>699675</v>
      </c>
      <c r="E61" s="26">
        <f t="shared" si="3"/>
        <v>699675</v>
      </c>
      <c r="F61" s="26">
        <v>699675</v>
      </c>
      <c r="G61" s="26">
        <v>699675</v>
      </c>
      <c r="H61" s="26">
        <f t="shared" si="7"/>
        <v>0</v>
      </c>
    </row>
    <row r="62" spans="1:8" s="28" customFormat="1" ht="12.75" customHeight="1" x14ac:dyDescent="0.25">
      <c r="A62" s="24"/>
      <c r="B62" s="25" t="s">
        <v>61</v>
      </c>
      <c r="C62" s="26">
        <v>0</v>
      </c>
      <c r="D62" s="26">
        <v>0</v>
      </c>
      <c r="E62" s="26">
        <f t="shared" si="3"/>
        <v>0</v>
      </c>
      <c r="F62" s="26">
        <v>0</v>
      </c>
      <c r="G62" s="26">
        <v>0</v>
      </c>
      <c r="H62" s="26">
        <f t="shared" si="7"/>
        <v>0</v>
      </c>
    </row>
    <row r="63" spans="1:8" s="28" customFormat="1" ht="12.75" customHeight="1" x14ac:dyDescent="0.25">
      <c r="A63" s="24"/>
      <c r="B63" s="25" t="s">
        <v>62</v>
      </c>
      <c r="C63" s="26">
        <v>0</v>
      </c>
      <c r="D63" s="26">
        <v>0</v>
      </c>
      <c r="E63" s="26">
        <f t="shared" si="3"/>
        <v>0</v>
      </c>
      <c r="F63" s="26">
        <v>0</v>
      </c>
      <c r="G63" s="26">
        <v>0</v>
      </c>
      <c r="H63" s="26">
        <f t="shared" si="7"/>
        <v>0</v>
      </c>
    </row>
    <row r="64" spans="1:8" s="28" customFormat="1" ht="12.75" customHeight="1" x14ac:dyDescent="0.25">
      <c r="A64" s="24"/>
      <c r="B64" s="25" t="s">
        <v>63</v>
      </c>
      <c r="C64" s="26">
        <v>0</v>
      </c>
      <c r="D64" s="26">
        <v>1249293</v>
      </c>
      <c r="E64" s="26">
        <f t="shared" si="3"/>
        <v>1249293</v>
      </c>
      <c r="F64" s="26">
        <v>1249293</v>
      </c>
      <c r="G64" s="26">
        <v>1249294</v>
      </c>
      <c r="H64" s="26">
        <f t="shared" si="7"/>
        <v>0</v>
      </c>
    </row>
    <row r="65" spans="1:9" s="33" customFormat="1" ht="3.75" customHeight="1" x14ac:dyDescent="0.25">
      <c r="A65" s="32"/>
      <c r="B65" s="32"/>
      <c r="C65" s="32"/>
      <c r="D65" s="32"/>
      <c r="E65" s="32"/>
      <c r="F65" s="32"/>
      <c r="G65" s="32"/>
      <c r="H65" s="32"/>
      <c r="I65" s="32"/>
    </row>
    <row r="66" spans="1:9" s="23" customFormat="1" ht="14.25" customHeight="1" x14ac:dyDescent="0.25">
      <c r="A66" s="21" t="s">
        <v>64</v>
      </c>
      <c r="B66" s="21"/>
      <c r="C66" s="22">
        <v>0</v>
      </c>
      <c r="D66" s="22">
        <v>0</v>
      </c>
      <c r="E66" s="22">
        <v>0</v>
      </c>
      <c r="F66" s="22">
        <v>0</v>
      </c>
      <c r="G66" s="22">
        <v>0</v>
      </c>
      <c r="H66" s="22">
        <v>0</v>
      </c>
    </row>
    <row r="67" spans="1:9" s="28" customFormat="1" ht="12.75" customHeight="1" x14ac:dyDescent="0.25">
      <c r="A67" s="24"/>
      <c r="B67" s="24" t="s">
        <v>65</v>
      </c>
      <c r="C67" s="26">
        <v>0</v>
      </c>
      <c r="D67" s="26">
        <v>0</v>
      </c>
      <c r="E67" s="26">
        <f t="shared" ref="E67" si="8">C67+D67</f>
        <v>0</v>
      </c>
      <c r="F67" s="26">
        <v>0</v>
      </c>
      <c r="G67" s="26">
        <v>0</v>
      </c>
      <c r="H67" s="26">
        <f t="shared" ref="H67" si="9">E67-F67</f>
        <v>0</v>
      </c>
    </row>
    <row r="68" spans="1:9" s="28" customFormat="1" ht="12.75" customHeight="1" x14ac:dyDescent="0.25">
      <c r="A68" s="24"/>
      <c r="B68" s="24" t="s">
        <v>66</v>
      </c>
      <c r="C68" s="26">
        <v>0</v>
      </c>
      <c r="D68" s="26">
        <v>0</v>
      </c>
      <c r="E68" s="26">
        <v>0</v>
      </c>
      <c r="F68" s="26">
        <v>0</v>
      </c>
      <c r="G68" s="26">
        <v>0</v>
      </c>
      <c r="H68" s="26">
        <v>0</v>
      </c>
    </row>
    <row r="69" spans="1:9" s="28" customFormat="1" ht="12.75" customHeight="1" x14ac:dyDescent="0.25">
      <c r="A69" s="24"/>
      <c r="B69" s="24" t="s">
        <v>67</v>
      </c>
      <c r="C69" s="26">
        <v>0</v>
      </c>
      <c r="D69" s="26">
        <v>0</v>
      </c>
      <c r="E69" s="26">
        <f t="shared" si="3"/>
        <v>0</v>
      </c>
      <c r="F69" s="26">
        <v>0</v>
      </c>
      <c r="G69" s="26">
        <v>0</v>
      </c>
      <c r="H69" s="26">
        <f t="shared" ref="H69" si="10">E69-F69</f>
        <v>0</v>
      </c>
    </row>
    <row r="70" spans="1:9" s="33" customFormat="1" ht="3.75" customHeight="1" x14ac:dyDescent="0.25">
      <c r="A70" s="34"/>
      <c r="B70" s="34"/>
      <c r="C70" s="34"/>
      <c r="D70" s="34"/>
      <c r="E70" s="34"/>
      <c r="F70" s="34"/>
      <c r="G70" s="34"/>
      <c r="H70" s="34"/>
      <c r="I70" s="32"/>
    </row>
    <row r="71" spans="1:9" s="23" customFormat="1" ht="14.25" customHeight="1" x14ac:dyDescent="0.25">
      <c r="A71" s="21" t="s">
        <v>68</v>
      </c>
      <c r="B71" s="21"/>
      <c r="C71" s="22">
        <f>SUM(C72:C78)</f>
        <v>1000000</v>
      </c>
      <c r="D71" s="22">
        <f t="shared" ref="D71" si="11">E71-C71</f>
        <v>-1000000</v>
      </c>
      <c r="E71" s="22">
        <f>SUM(E72:E78)</f>
        <v>0</v>
      </c>
      <c r="F71" s="22">
        <v>0</v>
      </c>
      <c r="G71" s="22">
        <v>0</v>
      </c>
      <c r="H71" s="22">
        <f>SUM(E71-F71)</f>
        <v>0</v>
      </c>
    </row>
    <row r="72" spans="1:9" s="28" customFormat="1" ht="12.75" customHeight="1" x14ac:dyDescent="0.25">
      <c r="A72" s="24"/>
      <c r="B72" s="25" t="s">
        <v>69</v>
      </c>
      <c r="C72" s="26">
        <v>0</v>
      </c>
      <c r="D72" s="26">
        <v>0</v>
      </c>
      <c r="E72" s="26">
        <v>0</v>
      </c>
      <c r="F72" s="26">
        <v>0</v>
      </c>
      <c r="G72" s="26">
        <v>0</v>
      </c>
      <c r="H72" s="26">
        <v>0</v>
      </c>
    </row>
    <row r="73" spans="1:9" s="28" customFormat="1" ht="12.75" customHeight="1" x14ac:dyDescent="0.25">
      <c r="A73" s="24"/>
      <c r="B73" s="25" t="s">
        <v>70</v>
      </c>
      <c r="C73" s="26">
        <v>0</v>
      </c>
      <c r="D73" s="26">
        <v>0</v>
      </c>
      <c r="E73" s="26">
        <v>0</v>
      </c>
      <c r="F73" s="26">
        <v>0</v>
      </c>
      <c r="G73" s="26">
        <v>0</v>
      </c>
      <c r="H73" s="26">
        <v>0</v>
      </c>
    </row>
    <row r="74" spans="1:9" s="28" customFormat="1" ht="12.75" customHeight="1" x14ac:dyDescent="0.25">
      <c r="A74" s="24"/>
      <c r="B74" s="25" t="s">
        <v>71</v>
      </c>
      <c r="C74" s="26">
        <v>0</v>
      </c>
      <c r="D74" s="26">
        <v>0</v>
      </c>
      <c r="E74" s="26">
        <v>0</v>
      </c>
      <c r="F74" s="26">
        <v>0</v>
      </c>
      <c r="G74" s="26">
        <v>0</v>
      </c>
      <c r="H74" s="26">
        <v>0</v>
      </c>
    </row>
    <row r="75" spans="1:9" s="28" customFormat="1" ht="12.75" customHeight="1" x14ac:dyDescent="0.25">
      <c r="A75" s="24"/>
      <c r="B75" s="25" t="s">
        <v>72</v>
      </c>
      <c r="C75" s="26">
        <v>0</v>
      </c>
      <c r="D75" s="26">
        <v>0</v>
      </c>
      <c r="E75" s="26">
        <v>0</v>
      </c>
      <c r="F75" s="26">
        <v>0</v>
      </c>
      <c r="G75" s="26">
        <v>0</v>
      </c>
      <c r="H75" s="26">
        <v>0</v>
      </c>
    </row>
    <row r="76" spans="1:9" s="28" customFormat="1" ht="12.75" customHeight="1" x14ac:dyDescent="0.25">
      <c r="A76" s="24"/>
      <c r="B76" s="25" t="s">
        <v>73</v>
      </c>
      <c r="C76" s="26">
        <v>0</v>
      </c>
      <c r="D76" s="26">
        <v>0</v>
      </c>
      <c r="E76" s="26">
        <v>0</v>
      </c>
      <c r="F76" s="26">
        <v>0</v>
      </c>
      <c r="G76" s="26">
        <v>0</v>
      </c>
      <c r="H76" s="26">
        <v>0</v>
      </c>
    </row>
    <row r="77" spans="1:9" s="28" customFormat="1" ht="12.75" customHeight="1" x14ac:dyDescent="0.25">
      <c r="A77" s="24"/>
      <c r="B77" s="25" t="s">
        <v>74</v>
      </c>
      <c r="C77" s="26">
        <v>0</v>
      </c>
      <c r="D77" s="26">
        <v>0</v>
      </c>
      <c r="E77" s="26">
        <v>0</v>
      </c>
      <c r="F77" s="26">
        <v>0</v>
      </c>
      <c r="G77" s="26">
        <v>0</v>
      </c>
      <c r="H77" s="26">
        <v>0</v>
      </c>
    </row>
    <row r="78" spans="1:9" s="28" customFormat="1" ht="24" customHeight="1" x14ac:dyDescent="0.25">
      <c r="A78" s="24"/>
      <c r="B78" s="30" t="s">
        <v>75</v>
      </c>
      <c r="C78" s="26">
        <v>1000000</v>
      </c>
      <c r="D78" s="26">
        <v>-1000000</v>
      </c>
      <c r="E78" s="26">
        <f t="shared" ref="E78" si="12">C78+D78</f>
        <v>0</v>
      </c>
      <c r="F78" s="26">
        <v>0</v>
      </c>
      <c r="G78" s="26">
        <v>0</v>
      </c>
      <c r="H78" s="26">
        <f t="shared" ref="H78" si="13">E78-F78</f>
        <v>0</v>
      </c>
    </row>
    <row r="79" spans="1:9" s="33" customFormat="1" ht="3.75" customHeight="1" x14ac:dyDescent="0.25">
      <c r="A79" s="32"/>
      <c r="B79" s="32"/>
      <c r="C79" s="32"/>
      <c r="D79" s="32"/>
      <c r="E79" s="32"/>
      <c r="F79" s="32"/>
      <c r="G79" s="32"/>
      <c r="H79" s="32"/>
      <c r="I79" s="32"/>
    </row>
    <row r="80" spans="1:9" s="23" customFormat="1" ht="14.25" customHeight="1" x14ac:dyDescent="0.25">
      <c r="A80" s="21" t="s">
        <v>76</v>
      </c>
      <c r="B80" s="21"/>
      <c r="C80" s="22">
        <v>0</v>
      </c>
      <c r="D80" s="22">
        <v>0</v>
      </c>
      <c r="E80" s="22">
        <v>0</v>
      </c>
      <c r="F80" s="22">
        <v>0</v>
      </c>
      <c r="G80" s="22">
        <v>0</v>
      </c>
      <c r="H80" s="22">
        <v>0</v>
      </c>
    </row>
    <row r="81" spans="1:9" s="28" customFormat="1" ht="12.75" customHeight="1" x14ac:dyDescent="0.25">
      <c r="A81" s="24"/>
      <c r="B81" s="25" t="s">
        <v>77</v>
      </c>
      <c r="C81" s="26">
        <v>0</v>
      </c>
      <c r="D81" s="26">
        <v>0</v>
      </c>
      <c r="E81" s="26">
        <v>0</v>
      </c>
      <c r="F81" s="26">
        <v>0</v>
      </c>
      <c r="G81" s="26">
        <v>0</v>
      </c>
      <c r="H81" s="26">
        <v>0</v>
      </c>
    </row>
    <row r="82" spans="1:9" s="28" customFormat="1" ht="12.75" customHeight="1" x14ac:dyDescent="0.25">
      <c r="A82" s="24"/>
      <c r="B82" s="25" t="s">
        <v>78</v>
      </c>
      <c r="C82" s="26">
        <v>0</v>
      </c>
      <c r="D82" s="26">
        <v>0</v>
      </c>
      <c r="E82" s="26">
        <v>0</v>
      </c>
      <c r="F82" s="26">
        <v>0</v>
      </c>
      <c r="G82" s="26">
        <v>0</v>
      </c>
      <c r="H82" s="26">
        <v>0</v>
      </c>
    </row>
    <row r="83" spans="1:9" s="28" customFormat="1" ht="12.75" customHeight="1" x14ac:dyDescent="0.25">
      <c r="A83" s="24"/>
      <c r="B83" s="25" t="s">
        <v>79</v>
      </c>
      <c r="C83" s="26">
        <v>0</v>
      </c>
      <c r="D83" s="26">
        <v>0</v>
      </c>
      <c r="E83" s="26">
        <v>0</v>
      </c>
      <c r="F83" s="26">
        <v>0</v>
      </c>
      <c r="G83" s="26">
        <v>0</v>
      </c>
      <c r="H83" s="26">
        <v>0</v>
      </c>
    </row>
    <row r="84" spans="1:9" s="33" customFormat="1" ht="3.75" customHeight="1" x14ac:dyDescent="0.25">
      <c r="A84" s="32"/>
      <c r="B84" s="32"/>
      <c r="C84" s="32"/>
      <c r="D84" s="32"/>
      <c r="E84" s="32"/>
      <c r="F84" s="32"/>
      <c r="G84" s="32"/>
      <c r="H84" s="32"/>
      <c r="I84" s="32"/>
    </row>
    <row r="85" spans="1:9" s="23" customFormat="1" ht="14.25" customHeight="1" x14ac:dyDescent="0.25">
      <c r="A85" s="21" t="s">
        <v>80</v>
      </c>
      <c r="B85" s="21"/>
      <c r="C85" s="22">
        <f>SUM(C86:C92)</f>
        <v>0</v>
      </c>
      <c r="D85" s="22">
        <f>SUM(D86:D92)</f>
        <v>0</v>
      </c>
      <c r="E85" s="22">
        <f t="shared" ref="E85:G85" si="14">SUM(E86:E92)</f>
        <v>0</v>
      </c>
      <c r="F85" s="22">
        <f t="shared" si="14"/>
        <v>0</v>
      </c>
      <c r="G85" s="22">
        <f t="shared" si="14"/>
        <v>0</v>
      </c>
      <c r="H85" s="22">
        <f>SUM(E85-F85)</f>
        <v>0</v>
      </c>
    </row>
    <row r="86" spans="1:9" s="23" customFormat="1" ht="14.25" customHeight="1" x14ac:dyDescent="0.25">
      <c r="A86" s="24"/>
      <c r="B86" s="25" t="s">
        <v>81</v>
      </c>
      <c r="C86" s="26">
        <v>0</v>
      </c>
      <c r="D86" s="26">
        <v>0</v>
      </c>
      <c r="E86" s="26">
        <v>0</v>
      </c>
      <c r="F86" s="26">
        <v>0</v>
      </c>
      <c r="G86" s="26">
        <v>0</v>
      </c>
      <c r="H86" s="26">
        <v>0</v>
      </c>
    </row>
    <row r="87" spans="1:9" s="23" customFormat="1" ht="14.25" customHeight="1" x14ac:dyDescent="0.25">
      <c r="A87" s="24"/>
      <c r="B87" s="25" t="s">
        <v>82</v>
      </c>
      <c r="C87" s="26">
        <v>0</v>
      </c>
      <c r="D87" s="26">
        <v>0</v>
      </c>
      <c r="E87" s="26">
        <v>0</v>
      </c>
      <c r="F87" s="26">
        <v>0</v>
      </c>
      <c r="G87" s="26">
        <v>0</v>
      </c>
      <c r="H87" s="26">
        <v>0</v>
      </c>
    </row>
    <row r="88" spans="1:9" s="23" customFormat="1" ht="14.25" customHeight="1" x14ac:dyDescent="0.25">
      <c r="A88" s="24"/>
      <c r="B88" s="25" t="s">
        <v>83</v>
      </c>
      <c r="C88" s="26">
        <v>0</v>
      </c>
      <c r="D88" s="26">
        <v>0</v>
      </c>
      <c r="E88" s="26">
        <v>0</v>
      </c>
      <c r="F88" s="26">
        <v>0</v>
      </c>
      <c r="G88" s="26">
        <v>0</v>
      </c>
      <c r="H88" s="26">
        <v>0</v>
      </c>
    </row>
    <row r="89" spans="1:9" s="23" customFormat="1" ht="14.25" customHeight="1" x14ac:dyDescent="0.25">
      <c r="A89" s="24"/>
      <c r="B89" s="25" t="s">
        <v>84</v>
      </c>
      <c r="C89" s="26">
        <v>0</v>
      </c>
      <c r="D89" s="26">
        <v>0</v>
      </c>
      <c r="E89" s="26">
        <v>0</v>
      </c>
      <c r="F89" s="26">
        <v>0</v>
      </c>
      <c r="G89" s="26">
        <v>0</v>
      </c>
      <c r="H89" s="26">
        <v>0</v>
      </c>
    </row>
    <row r="90" spans="1:9" s="23" customFormat="1" ht="14.25" customHeight="1" x14ac:dyDescent="0.25">
      <c r="A90" s="24"/>
      <c r="B90" s="25" t="s">
        <v>85</v>
      </c>
      <c r="C90" s="26">
        <v>0</v>
      </c>
      <c r="D90" s="26">
        <v>0</v>
      </c>
      <c r="E90" s="26">
        <v>0</v>
      </c>
      <c r="F90" s="26">
        <v>0</v>
      </c>
      <c r="G90" s="26">
        <v>0</v>
      </c>
      <c r="H90" s="26">
        <v>0</v>
      </c>
    </row>
    <row r="91" spans="1:9" s="23" customFormat="1" ht="14.25" customHeight="1" x14ac:dyDescent="0.25">
      <c r="A91" s="24"/>
      <c r="B91" s="25" t="s">
        <v>86</v>
      </c>
      <c r="C91" s="26">
        <v>0</v>
      </c>
      <c r="D91" s="26">
        <v>0</v>
      </c>
      <c r="E91" s="26">
        <v>0</v>
      </c>
      <c r="F91" s="26">
        <v>0</v>
      </c>
      <c r="G91" s="26">
        <v>0</v>
      </c>
      <c r="H91" s="26">
        <v>0</v>
      </c>
    </row>
    <row r="92" spans="1:9" s="28" customFormat="1" ht="14.25" customHeight="1" x14ac:dyDescent="0.25">
      <c r="A92" s="24"/>
      <c r="B92" s="25" t="s">
        <v>87</v>
      </c>
      <c r="C92" s="26">
        <v>0</v>
      </c>
      <c r="D92" s="26">
        <v>0</v>
      </c>
      <c r="E92" s="26">
        <f t="shared" ref="E92" si="15">C92+D92</f>
        <v>0</v>
      </c>
      <c r="F92" s="26">
        <v>0</v>
      </c>
      <c r="G92" s="26">
        <v>0</v>
      </c>
      <c r="H92" s="26">
        <f t="shared" ref="H92" si="16">E92-F92</f>
        <v>0</v>
      </c>
    </row>
    <row r="93" spans="1:9" s="32" customFormat="1" ht="2.25" customHeight="1" x14ac:dyDescent="0.2">
      <c r="A93" s="34"/>
      <c r="B93" s="34"/>
      <c r="C93" s="34"/>
      <c r="D93" s="34"/>
      <c r="E93" s="34"/>
      <c r="F93" s="34"/>
      <c r="G93" s="34"/>
      <c r="H93" s="34"/>
    </row>
    <row r="94" spans="1:9" s="37" customFormat="1" ht="13.5" customHeight="1" x14ac:dyDescent="0.2">
      <c r="A94" s="35" t="s">
        <v>88</v>
      </c>
      <c r="B94" s="35"/>
      <c r="C94" s="36"/>
      <c r="D94" s="36"/>
      <c r="E94" s="36"/>
      <c r="F94" s="36"/>
      <c r="G94" s="36"/>
      <c r="H94" s="36"/>
    </row>
    <row r="95" spans="1:9" x14ac:dyDescent="0.25">
      <c r="A95" s="38"/>
      <c r="B95" s="38"/>
      <c r="C95" s="38"/>
      <c r="D95" s="38"/>
      <c r="E95" s="38"/>
      <c r="F95" s="38"/>
      <c r="G95" s="38"/>
      <c r="H95" s="38"/>
    </row>
    <row r="96" spans="1:9" x14ac:dyDescent="0.25">
      <c r="A96" s="38"/>
      <c r="B96" s="38"/>
      <c r="C96" s="38"/>
      <c r="D96" s="38"/>
      <c r="E96" s="38"/>
      <c r="F96" s="38"/>
      <c r="G96" s="38"/>
      <c r="H96" s="38"/>
    </row>
    <row r="97" spans="1:8" x14ac:dyDescent="0.25">
      <c r="A97" s="38"/>
      <c r="B97" s="38"/>
      <c r="C97" s="38"/>
      <c r="D97" s="38"/>
      <c r="E97" s="38"/>
      <c r="F97" s="38"/>
      <c r="G97" s="38"/>
      <c r="H97" s="38"/>
    </row>
  </sheetData>
  <mergeCells count="19">
    <mergeCell ref="A85:B85"/>
    <mergeCell ref="A33:B33"/>
    <mergeCell ref="A44:B44"/>
    <mergeCell ref="A55:B55"/>
    <mergeCell ref="A66:B66"/>
    <mergeCell ref="A71:B71"/>
    <mergeCell ref="A80:B80"/>
    <mergeCell ref="A7:B9"/>
    <mergeCell ref="C7:G7"/>
    <mergeCell ref="H7:H8"/>
    <mergeCell ref="A11:B11"/>
    <mergeCell ref="A13:B13"/>
    <mergeCell ref="A22:B22"/>
    <mergeCell ref="A1:H1"/>
    <mergeCell ref="A2:H2"/>
    <mergeCell ref="A3:H3"/>
    <mergeCell ref="A4:H4"/>
    <mergeCell ref="A5:H5"/>
    <mergeCell ref="A6:H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11 Clasif x O.G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2022-04-08T18:24:37Z</dcterms:created>
  <dcterms:modified xsi:type="dcterms:W3CDTF">2022-04-08T18:24:37Z</dcterms:modified>
</cp:coreProperties>
</file>