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C8" i="1"/>
  <c r="F8" i="1" l="1"/>
  <c r="F27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<sst xmlns="http://schemas.openxmlformats.org/spreadsheetml/2006/main" count="31" uniqueCount="31">
  <si>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</si>
  <si>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JUDICIAL</t>
  </si>
  <si>
    <t xml:space="preserve">ESTADO ANALÍTICO DEL ACTIVO CONSOLIDADO </t>
  </si>
  <si>
    <t>DEL 1 DE ENERO AL 31 DE DICIEMBRE DE 2021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</si>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</sst>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20" style="3" customWidth="1"/>
    <col min="6" max="6" width="20.140625" style="3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1049903955</v>
      </c>
      <c r="C8" s="17">
        <f>SUM(C10+C27)</f>
        <v>4875015783</v>
      </c>
      <c r="D8" s="17">
        <f>SUM(D10+D27)</f>
        <v>4890794367</v>
      </c>
      <c r="E8" s="16">
        <f>SUM(E10+E27)</f>
        <v>1034125371</v>
      </c>
      <c r="F8" s="16">
        <f>SUM(E8-B8)</f>
        <v>-15778584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198116964</v>
      </c>
      <c r="C10" s="21">
        <f>SUM(C12:C24)</f>
        <v>3664393142</v>
      </c>
      <c r="D10" s="21">
        <f>SUM(D12:D24)</f>
        <v>3669937034</v>
      </c>
      <c r="E10" s="20">
        <f>SUM(E12:E24)</f>
        <v>192573072</v>
      </c>
      <c r="F10" s="20">
        <f>SUM(F12:F24)</f>
        <v>-5543892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197983653</v>
      </c>
      <c r="C12" s="24">
        <v>3653039307</v>
      </c>
      <c r="D12" s="24">
        <v>3658498904</v>
      </c>
      <c r="E12" s="23">
        <f t="shared" ref="E12" si="0">SUM(B12+C12-D12)</f>
        <v>192524056</v>
      </c>
      <c r="F12" s="23">
        <f>SUM(E12-B12)</f>
        <v>-5459597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133311</v>
      </c>
      <c r="C14" s="23">
        <v>11353835</v>
      </c>
      <c r="D14" s="23">
        <v>11438130</v>
      </c>
      <c r="E14" s="23">
        <f>SUM(B14+C14-D14)</f>
        <v>49016</v>
      </c>
      <c r="F14" s="23">
        <f>SUM(E14-B14)</f>
        <v>-84295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0</v>
      </c>
      <c r="D16" s="23">
        <v>0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0</v>
      </c>
      <c r="C20" s="23">
        <v>0</v>
      </c>
      <c r="D20" s="23">
        <v>0</v>
      </c>
      <c r="E20" s="23">
        <f>SUM(B20+C20-D20)</f>
        <v>0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851786991</v>
      </c>
      <c r="C27" s="20">
        <f>SUM(C29:C45)</f>
        <v>1210622641</v>
      </c>
      <c r="D27" s="20">
        <f>SUM(D29:D45)</f>
        <v>1220857333</v>
      </c>
      <c r="E27" s="20">
        <f>SUM(E29:E45)</f>
        <v>841552299</v>
      </c>
      <c r="F27" s="20">
        <f>SUM(F29:F45)</f>
        <v>-10234692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0</v>
      </c>
      <c r="C29" s="23">
        <v>0</v>
      </c>
      <c r="D29" s="23">
        <v>0</v>
      </c>
      <c r="E29" s="23">
        <f>SUM(B29+C29-D29)</f>
        <v>0</v>
      </c>
      <c r="F29" s="23">
        <f>SUM(E29-B29)</f>
        <v>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1914129</v>
      </c>
      <c r="C31" s="23">
        <v>23415</v>
      </c>
      <c r="D31" s="23">
        <v>244986</v>
      </c>
      <c r="E31" s="23">
        <f t="shared" ref="E31" si="1">SUM(B31+C31-D31)</f>
        <v>1692558</v>
      </c>
      <c r="F31" s="23">
        <f>SUM(E31-B31)</f>
        <v>-221571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506520046</v>
      </c>
      <c r="C33" s="23">
        <v>0</v>
      </c>
      <c r="D33" s="23">
        <v>462539</v>
      </c>
      <c r="E33" s="23">
        <f>SUM(B33+C33-D33)</f>
        <v>506057507</v>
      </c>
      <c r="F33" s="23">
        <f>SUM(E33-B33)</f>
        <v>-462539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221898562</v>
      </c>
      <c r="C35" s="23">
        <v>5553556</v>
      </c>
      <c r="D35" s="23">
        <v>3478755</v>
      </c>
      <c r="E35" s="23">
        <f>SUM(B35+C35-D35)</f>
        <v>223973363</v>
      </c>
      <c r="F35" s="23">
        <f>SUM(E35-B35)</f>
        <v>2074801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19552817</v>
      </c>
      <c r="C37" s="23">
        <v>600788</v>
      </c>
      <c r="D37" s="23">
        <v>41900</v>
      </c>
      <c r="E37" s="23">
        <f>SUM(B37+C37-D37)</f>
        <v>20111705</v>
      </c>
      <c r="F37" s="23">
        <f>SUM(E37-B37)</f>
        <v>558888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0</v>
      </c>
      <c r="C39" s="23">
        <v>0</v>
      </c>
      <c r="D39" s="23">
        <v>0</v>
      </c>
      <c r="E39" s="23">
        <f>SUM(B39+C39-D39)</f>
        <v>0</v>
      </c>
      <c r="F39" s="23">
        <f>SUM(E39-B39)</f>
        <v>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93698270</v>
      </c>
      <c r="C41" s="23">
        <v>1204444882</v>
      </c>
      <c r="D41" s="23">
        <v>1216442167</v>
      </c>
      <c r="E41" s="23">
        <f>SUM(B41+C41-D41)</f>
        <v>81700985</v>
      </c>
      <c r="F41" s="23">
        <f>SUM(E41-B41)</f>
        <v>-11997285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8203167</v>
      </c>
      <c r="C45" s="23">
        <v>0</v>
      </c>
      <c r="D45" s="23">
        <v>186986</v>
      </c>
      <c r="E45" s="23">
        <f>SUM(B45+C45-D45)</f>
        <v>8016181</v>
      </c>
      <c r="F45" s="23">
        <f>SUM(E45-B45)</f>
        <v>-186986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2022-04-08T19:24:04Z</dcterms:created>
  <dcterms:modified xsi:type="dcterms:W3CDTF">2022-04-08T19:24:04Z</dcterms:modified>
</cp:coreProperties>
</file>