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Inf Presupuestaria y Programatica\"/>
    </mc:Choice>
  </mc:AlternateContent>
  <bookViews>
    <workbookView xWindow="0" yWindow="0" windowWidth="15480" windowHeight="11640"/>
  </bookViews>
  <sheets>
    <sheet name="19 Programática Judicial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5" l="1"/>
  <c r="I17" i="45" s="1"/>
  <c r="E16" i="45"/>
  <c r="E13" i="45"/>
  <c r="E23" i="45"/>
  <c r="E26" i="45"/>
  <c r="E29" i="45"/>
  <c r="F33" i="45"/>
  <c r="I33" i="45"/>
  <c r="F32" i="45"/>
  <c r="I32" i="45"/>
  <c r="F31" i="45"/>
  <c r="I31" i="45"/>
  <c r="F30" i="45"/>
  <c r="I30" i="45"/>
  <c r="H29" i="45"/>
  <c r="G29" i="45"/>
  <c r="D29" i="45"/>
  <c r="F28" i="45"/>
  <c r="I28" i="45" s="1"/>
  <c r="F27" i="45"/>
  <c r="I27" i="45"/>
  <c r="H26" i="45"/>
  <c r="G26" i="45"/>
  <c r="D26" i="45"/>
  <c r="F26" i="45"/>
  <c r="I26" i="45" s="1"/>
  <c r="F25" i="45"/>
  <c r="I25" i="45" s="1"/>
  <c r="F24" i="45"/>
  <c r="I24" i="45" s="1"/>
  <c r="H23" i="45"/>
  <c r="G23" i="45"/>
  <c r="D23" i="45"/>
  <c r="F22" i="45"/>
  <c r="I22" i="45" s="1"/>
  <c r="F21" i="45"/>
  <c r="I21" i="45" s="1"/>
  <c r="F20" i="45"/>
  <c r="I20" i="45" s="1"/>
  <c r="F19" i="45"/>
  <c r="I19" i="45"/>
  <c r="F18" i="45"/>
  <c r="I18" i="45" s="1"/>
  <c r="H16" i="45"/>
  <c r="G16" i="45"/>
  <c r="D16" i="45"/>
  <c r="F15" i="45"/>
  <c r="I15" i="45"/>
  <c r="F14" i="45"/>
  <c r="I14" i="45" s="1"/>
  <c r="H13" i="45"/>
  <c r="G13" i="45"/>
  <c r="D13" i="45"/>
  <c r="F13" i="45" s="1"/>
  <c r="I13" i="45" s="1"/>
  <c r="H12" i="45" l="1"/>
  <c r="H10" i="45" s="1"/>
  <c r="F23" i="45"/>
  <c r="I23" i="45" s="1"/>
  <c r="F16" i="45"/>
  <c r="G12" i="45"/>
  <c r="G10" i="45" s="1"/>
  <c r="F29" i="45"/>
  <c r="I29" i="45"/>
  <c r="I16" i="45"/>
  <c r="D12" i="45"/>
  <c r="E12" i="45"/>
  <c r="E10" i="45" s="1"/>
  <c r="F12" i="45" l="1"/>
  <c r="I12" i="45" s="1"/>
  <c r="D10" i="45"/>
  <c r="F10" i="45" s="1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<sst xmlns="http://schemas.openxmlformats.org/spreadsheetml/2006/main" count="39" uniqueCount="39">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</sst>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64" fontId="3" fillId="0" borderId="0" xfId="0" applyNumberFormat="1" applyFont="1" applyFill="1" applyBorder="1" applyAlignment="1">
      <alignment horizontal="right" vertical="top"/>
    </xf>
    <xf numFmtId="165" fontId="3" fillId="0" borderId="0" xfId="6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5" fontId="7" fillId="0" borderId="0" xfId="6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166" fontId="11" fillId="0" borderId="0" xfId="0" applyNumberFormat="1" applyFont="1" applyFill="1" applyBorder="1" applyAlignment="1">
      <alignment horizontal="right" vertical="top"/>
    </xf>
    <xf numFmtId="1" fontId="11" fillId="0" borderId="0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0" fontId="0" fillId="0" borderId="0" xfId="0" applyFill="1"/>
    <xf numFmtId="0" fontId="9" fillId="0" borderId="0" xfId="0" applyFont="1" applyFill="1" applyBorder="1" applyAlignment="1">
      <alignment horizontal="justify" vertical="top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</cellXfs>
  <cellStyles count="11">
    <cellStyle name="Normal" xfId="0" builtinId="0"/>
    <cellStyle name="Normal 11" xfId="9"/>
    <cellStyle name="Normal 12" xfId="10"/>
    <cellStyle name="Normal 2" xfId="7"/>
    <cellStyle name="Normal 2 2" xfId="2"/>
    <cellStyle name="Normal 3" xfId="4"/>
    <cellStyle name="Normal 4" xfId="8"/>
    <cellStyle name="Normal 4 2 3" xfId="3"/>
    <cellStyle name="Normal 5" xfId="1"/>
    <cellStyle name="Normal 6 2 2" xfId="5"/>
    <cellStyle name="Normal 8" xfId="6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workbookViewId="0">
      <selection activeCell="A9" sqref="A9:XFD9"/>
    </sheetView>
  </sheetViews>
  <sheetFormatPr baseColWidth="10" defaultRowHeight="15" x14ac:dyDescent="0.25"/>
  <cols>
    <col min="1" max="2" width="2.7109375" style="22" customWidth="1"/>
    <col min="3" max="3" width="50.7109375" style="22" customWidth="1"/>
    <col min="4" max="4" width="13.42578125" style="22" customWidth="1"/>
    <col min="5" max="5" width="14.85546875" style="22" customWidth="1"/>
    <col min="6" max="6" width="13.7109375" style="22" customWidth="1"/>
    <col min="7" max="7" width="13.5703125" style="22" customWidth="1"/>
    <col min="8" max="8" width="13.140625" style="22" customWidth="1"/>
    <col min="9" max="9" width="14.140625" style="22" customWidth="1"/>
    <col min="10" max="10" width="11.42578125" style="1"/>
  </cols>
  <sheetData>
    <row r="1" spans="1:10" x14ac:dyDescent="0.25">
      <c r="A1" s="31" t="s">
        <v>37</v>
      </c>
      <c r="B1" s="31"/>
      <c r="C1" s="31"/>
      <c r="D1" s="31"/>
      <c r="E1" s="31"/>
      <c r="F1" s="31"/>
      <c r="G1" s="31"/>
      <c r="H1" s="31"/>
      <c r="I1" s="31"/>
    </row>
    <row r="2" spans="1:1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32" t="s">
        <v>38</v>
      </c>
      <c r="B4" s="32"/>
      <c r="C4" s="32"/>
      <c r="D4" s="32"/>
      <c r="E4" s="32"/>
      <c r="F4" s="32"/>
      <c r="G4" s="32"/>
      <c r="H4" s="32"/>
      <c r="I4" s="32"/>
    </row>
    <row r="5" spans="1:10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3" t="s">
        <v>3</v>
      </c>
      <c r="B6" s="34"/>
      <c r="C6" s="34"/>
      <c r="D6" s="39" t="s">
        <v>4</v>
      </c>
      <c r="E6" s="39"/>
      <c r="F6" s="39"/>
      <c r="G6" s="39"/>
      <c r="H6" s="39"/>
      <c r="I6" s="40" t="s">
        <v>5</v>
      </c>
    </row>
    <row r="7" spans="1:10" ht="24" x14ac:dyDescent="0.25">
      <c r="A7" s="35"/>
      <c r="B7" s="36"/>
      <c r="C7" s="36"/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41"/>
    </row>
    <row r="8" spans="1:10" x14ac:dyDescent="0.25">
      <c r="A8" s="37"/>
      <c r="B8" s="38"/>
      <c r="C8" s="38"/>
      <c r="D8" s="26">
        <v>1</v>
      </c>
      <c r="E8" s="26">
        <v>2</v>
      </c>
      <c r="F8" s="26" t="s">
        <v>11</v>
      </c>
      <c r="G8" s="26">
        <v>4</v>
      </c>
      <c r="H8" s="26">
        <v>5</v>
      </c>
      <c r="I8" s="27" t="s">
        <v>12</v>
      </c>
    </row>
    <row r="9" spans="1:10" s="23" customFormat="1" ht="5.0999999999999996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23" customFormat="1" x14ac:dyDescent="0.2">
      <c r="A10" s="28" t="s">
        <v>13</v>
      </c>
      <c r="B10" s="28"/>
      <c r="C10" s="28"/>
      <c r="D10" s="5">
        <f>SUM(D12,D32,D33)</f>
        <v>1148114751</v>
      </c>
      <c r="E10" s="5">
        <f>SUM(E12,E32,E33)</f>
        <v>19089355</v>
      </c>
      <c r="F10" s="5">
        <f>D10+E10</f>
        <v>1167204106</v>
      </c>
      <c r="G10" s="5">
        <f t="shared" ref="G10:H10" si="0">SUM(G12,G32,G33)</f>
        <v>1167118834</v>
      </c>
      <c r="H10" s="5">
        <f t="shared" si="0"/>
        <v>1114445516</v>
      </c>
      <c r="I10" s="5">
        <f>F10-G10</f>
        <v>85272</v>
      </c>
      <c r="J10" s="4"/>
    </row>
    <row r="11" spans="1:10" s="23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23" customFormat="1" x14ac:dyDescent="0.2">
      <c r="A12" s="6" t="s">
        <v>14</v>
      </c>
      <c r="B12" s="6"/>
      <c r="C12" s="6"/>
      <c r="D12" s="5">
        <f>SUM(D13,D16,D23,D26,D29)</f>
        <v>1148114751</v>
      </c>
      <c r="E12" s="5">
        <f t="shared" ref="E12:H12" si="1">SUM(E13,E16,E23,E26,E29)</f>
        <v>19089355</v>
      </c>
      <c r="F12" s="5">
        <f t="shared" ref="F12:F33" si="2">D12+E12</f>
        <v>1167204106</v>
      </c>
      <c r="G12" s="5">
        <f t="shared" si="1"/>
        <v>1167118834</v>
      </c>
      <c r="H12" s="5">
        <f t="shared" si="1"/>
        <v>1114445516</v>
      </c>
      <c r="I12" s="5">
        <f t="shared" ref="I12:I13" si="3">F12-G12</f>
        <v>85272</v>
      </c>
      <c r="J12" s="4"/>
    </row>
    <row r="13" spans="1:10" s="23" customFormat="1" ht="27" customHeight="1" x14ac:dyDescent="0.2">
      <c r="A13" s="7"/>
      <c r="B13" s="29" t="s">
        <v>15</v>
      </c>
      <c r="C13" s="29"/>
      <c r="D13" s="5">
        <f>SUM(D14:D15)</f>
        <v>0</v>
      </c>
      <c r="E13" s="5">
        <f t="shared" ref="E13:H13" si="4">SUM(E14:E15)</f>
        <v>0</v>
      </c>
      <c r="F13" s="5">
        <f t="shared" si="2"/>
        <v>0</v>
      </c>
      <c r="G13" s="5">
        <f t="shared" si="4"/>
        <v>0</v>
      </c>
      <c r="H13" s="5">
        <f t="shared" si="4"/>
        <v>0</v>
      </c>
      <c r="I13" s="5">
        <f t="shared" si="3"/>
        <v>0</v>
      </c>
      <c r="J13" s="4"/>
    </row>
    <row r="14" spans="1:10" s="23" customFormat="1" x14ac:dyDescent="0.2">
      <c r="A14" s="8"/>
      <c r="B14" s="9"/>
      <c r="C14" s="8" t="s">
        <v>16</v>
      </c>
      <c r="D14" s="12">
        <v>0</v>
      </c>
      <c r="E14" s="12">
        <v>0</v>
      </c>
      <c r="F14" s="12">
        <f t="shared" si="2"/>
        <v>0</v>
      </c>
      <c r="G14" s="12">
        <v>0</v>
      </c>
      <c r="H14" s="12">
        <v>0</v>
      </c>
      <c r="I14" s="12">
        <f>F14-G14</f>
        <v>0</v>
      </c>
      <c r="J14" s="4"/>
    </row>
    <row r="15" spans="1:10" s="23" customFormat="1" x14ac:dyDescent="0.2">
      <c r="A15" s="8"/>
      <c r="B15" s="9"/>
      <c r="C15" s="8" t="s">
        <v>17</v>
      </c>
      <c r="D15" s="12">
        <v>0</v>
      </c>
      <c r="E15" s="12">
        <v>0</v>
      </c>
      <c r="F15" s="12">
        <f t="shared" si="2"/>
        <v>0</v>
      </c>
      <c r="G15" s="12">
        <v>0</v>
      </c>
      <c r="H15" s="12">
        <v>0</v>
      </c>
      <c r="I15" s="12">
        <f>F15-G15</f>
        <v>0</v>
      </c>
      <c r="J15" s="4"/>
    </row>
    <row r="16" spans="1:10" s="23" customFormat="1" x14ac:dyDescent="0.2">
      <c r="A16" s="7"/>
      <c r="B16" s="10" t="s">
        <v>18</v>
      </c>
      <c r="C16" s="10"/>
      <c r="D16" s="5">
        <f>SUM(D17:D22)</f>
        <v>1102112397</v>
      </c>
      <c r="E16" s="5">
        <f t="shared" ref="E16:H16" si="5">SUM(E17:E22)</f>
        <v>17262341</v>
      </c>
      <c r="F16" s="5">
        <f t="shared" si="2"/>
        <v>1119374738</v>
      </c>
      <c r="G16" s="5">
        <f t="shared" si="5"/>
        <v>1119374738</v>
      </c>
      <c r="H16" s="5">
        <f t="shared" si="5"/>
        <v>1069648259</v>
      </c>
      <c r="I16" s="5">
        <f>F16-G16</f>
        <v>0</v>
      </c>
      <c r="J16" s="4"/>
    </row>
    <row r="17" spans="1:10" s="23" customFormat="1" x14ac:dyDescent="0.2">
      <c r="A17" s="8"/>
      <c r="B17" s="11"/>
      <c r="C17" s="24" t="s">
        <v>19</v>
      </c>
      <c r="D17" s="12">
        <v>1102112397</v>
      </c>
      <c r="E17" s="12">
        <v>17262341</v>
      </c>
      <c r="F17" s="12">
        <f t="shared" si="2"/>
        <v>1119374738</v>
      </c>
      <c r="G17" s="12">
        <v>1119374738</v>
      </c>
      <c r="H17" s="12">
        <v>1069648259</v>
      </c>
      <c r="I17" s="12">
        <f t="shared" ref="I17:I22" si="6">F17-G17</f>
        <v>0</v>
      </c>
      <c r="J17" s="4"/>
    </row>
    <row r="18" spans="1:10" s="23" customFormat="1" x14ac:dyDescent="0.2">
      <c r="A18" s="8"/>
      <c r="B18" s="9"/>
      <c r="C18" s="24" t="s">
        <v>20</v>
      </c>
      <c r="D18" s="13">
        <v>0</v>
      </c>
      <c r="E18" s="13">
        <v>0</v>
      </c>
      <c r="F18" s="12">
        <f t="shared" si="2"/>
        <v>0</v>
      </c>
      <c r="G18" s="13">
        <v>0</v>
      </c>
      <c r="H18" s="13">
        <v>0</v>
      </c>
      <c r="I18" s="12">
        <f t="shared" si="6"/>
        <v>0</v>
      </c>
      <c r="J18" s="4"/>
    </row>
    <row r="19" spans="1:10" s="23" customFormat="1" x14ac:dyDescent="0.2">
      <c r="A19" s="14"/>
      <c r="B19" s="9"/>
      <c r="C19" s="24" t="s">
        <v>21</v>
      </c>
      <c r="D19" s="13">
        <v>0</v>
      </c>
      <c r="E19" s="13">
        <v>0</v>
      </c>
      <c r="F19" s="12">
        <f t="shared" si="2"/>
        <v>0</v>
      </c>
      <c r="G19" s="13">
        <v>0</v>
      </c>
      <c r="H19" s="13">
        <v>0</v>
      </c>
      <c r="I19" s="12">
        <f t="shared" si="6"/>
        <v>0</v>
      </c>
      <c r="J19" s="4"/>
    </row>
    <row r="20" spans="1:10" s="23" customFormat="1" x14ac:dyDescent="0.2">
      <c r="A20" s="15"/>
      <c r="B20" s="11"/>
      <c r="C20" s="24" t="s">
        <v>22</v>
      </c>
      <c r="D20" s="13">
        <v>0</v>
      </c>
      <c r="E20" s="13">
        <v>0</v>
      </c>
      <c r="F20" s="12">
        <f t="shared" si="2"/>
        <v>0</v>
      </c>
      <c r="G20" s="13">
        <v>0</v>
      </c>
      <c r="H20" s="13">
        <v>0</v>
      </c>
      <c r="I20" s="12">
        <f t="shared" si="6"/>
        <v>0</v>
      </c>
      <c r="J20" s="4"/>
    </row>
    <row r="21" spans="1:10" s="23" customFormat="1" x14ac:dyDescent="0.2">
      <c r="A21" s="14"/>
      <c r="B21" s="9"/>
      <c r="C21" s="24" t="s">
        <v>23</v>
      </c>
      <c r="D21" s="13">
        <v>0</v>
      </c>
      <c r="E21" s="13">
        <v>0</v>
      </c>
      <c r="F21" s="12">
        <f t="shared" si="2"/>
        <v>0</v>
      </c>
      <c r="G21" s="13">
        <v>0</v>
      </c>
      <c r="H21" s="13">
        <v>0</v>
      </c>
      <c r="I21" s="12">
        <f t="shared" si="6"/>
        <v>0</v>
      </c>
      <c r="J21" s="4"/>
    </row>
    <row r="22" spans="1:10" s="23" customFormat="1" x14ac:dyDescent="0.2">
      <c r="A22" s="14"/>
      <c r="B22" s="9"/>
      <c r="C22" s="24" t="s">
        <v>24</v>
      </c>
      <c r="D22" s="13">
        <v>0</v>
      </c>
      <c r="E22" s="13">
        <v>0</v>
      </c>
      <c r="F22" s="12">
        <f t="shared" si="2"/>
        <v>0</v>
      </c>
      <c r="G22" s="13">
        <v>0</v>
      </c>
      <c r="H22" s="13">
        <v>0</v>
      </c>
      <c r="I22" s="12">
        <f t="shared" si="6"/>
        <v>0</v>
      </c>
      <c r="J22" s="4"/>
    </row>
    <row r="23" spans="1:10" s="23" customFormat="1" x14ac:dyDescent="0.2">
      <c r="A23" s="7"/>
      <c r="B23" s="10" t="s">
        <v>25</v>
      </c>
      <c r="C23" s="10"/>
      <c r="D23" s="5">
        <f>SUM(D24:D25)</f>
        <v>0</v>
      </c>
      <c r="E23" s="5">
        <f t="shared" ref="E23:H23" si="7">SUM(E24:E25)</f>
        <v>0</v>
      </c>
      <c r="F23" s="5">
        <f t="shared" si="2"/>
        <v>0</v>
      </c>
      <c r="G23" s="5">
        <f t="shared" si="7"/>
        <v>0</v>
      </c>
      <c r="H23" s="5">
        <f t="shared" si="7"/>
        <v>0</v>
      </c>
      <c r="I23" s="5">
        <f>F23-G23</f>
        <v>0</v>
      </c>
      <c r="J23" s="4"/>
    </row>
    <row r="24" spans="1:10" s="23" customFormat="1" ht="24" x14ac:dyDescent="0.2">
      <c r="A24" s="8"/>
      <c r="B24" s="9"/>
      <c r="C24" s="24" t="s">
        <v>26</v>
      </c>
      <c r="D24" s="13">
        <v>0</v>
      </c>
      <c r="E24" s="13">
        <v>0</v>
      </c>
      <c r="F24" s="12">
        <f t="shared" si="2"/>
        <v>0</v>
      </c>
      <c r="G24" s="13">
        <v>0</v>
      </c>
      <c r="H24" s="13">
        <v>0</v>
      </c>
      <c r="I24" s="12">
        <f t="shared" ref="I24:I25" si="8">F24-G24</f>
        <v>0</v>
      </c>
      <c r="J24" s="4"/>
    </row>
    <row r="25" spans="1:10" s="23" customFormat="1" x14ac:dyDescent="0.2">
      <c r="A25" s="8"/>
      <c r="B25" s="9"/>
      <c r="C25" s="24" t="s">
        <v>27</v>
      </c>
      <c r="D25" s="13">
        <v>0</v>
      </c>
      <c r="E25" s="13">
        <v>0</v>
      </c>
      <c r="F25" s="12">
        <f t="shared" si="2"/>
        <v>0</v>
      </c>
      <c r="G25" s="13">
        <v>0</v>
      </c>
      <c r="H25" s="13">
        <v>0</v>
      </c>
      <c r="I25" s="12">
        <f t="shared" si="8"/>
        <v>0</v>
      </c>
      <c r="J25" s="4"/>
    </row>
    <row r="26" spans="1:10" s="23" customFormat="1" x14ac:dyDescent="0.2">
      <c r="A26" s="7"/>
      <c r="B26" s="10" t="s">
        <v>28</v>
      </c>
      <c r="C26" s="10"/>
      <c r="D26" s="5">
        <f>SUM(D27:D28)</f>
        <v>0</v>
      </c>
      <c r="E26" s="5">
        <f t="shared" ref="E26:H26" si="9">SUM(E27:E28)</f>
        <v>0</v>
      </c>
      <c r="F26" s="5">
        <f t="shared" si="2"/>
        <v>0</v>
      </c>
      <c r="G26" s="5">
        <f t="shared" si="9"/>
        <v>0</v>
      </c>
      <c r="H26" s="5">
        <f t="shared" si="9"/>
        <v>0</v>
      </c>
      <c r="I26" s="5">
        <f>F26-G26</f>
        <v>0</v>
      </c>
      <c r="J26" s="4"/>
    </row>
    <row r="27" spans="1:10" s="23" customFormat="1" x14ac:dyDescent="0.2">
      <c r="A27" s="8"/>
      <c r="B27" s="9"/>
      <c r="C27" s="24" t="s">
        <v>29</v>
      </c>
      <c r="D27" s="13">
        <v>0</v>
      </c>
      <c r="E27" s="13">
        <v>0</v>
      </c>
      <c r="F27" s="12">
        <f t="shared" si="2"/>
        <v>0</v>
      </c>
      <c r="G27" s="13">
        <v>0</v>
      </c>
      <c r="H27" s="13">
        <v>0</v>
      </c>
      <c r="I27" s="12">
        <f t="shared" ref="I27:I28" si="10">F27-G27</f>
        <v>0</v>
      </c>
      <c r="J27" s="4"/>
    </row>
    <row r="28" spans="1:10" s="23" customFormat="1" x14ac:dyDescent="0.2">
      <c r="A28" s="8"/>
      <c r="B28" s="9"/>
      <c r="C28" s="24" t="s">
        <v>30</v>
      </c>
      <c r="D28" s="13">
        <v>0</v>
      </c>
      <c r="E28" s="13">
        <v>0</v>
      </c>
      <c r="F28" s="12">
        <f t="shared" si="2"/>
        <v>0</v>
      </c>
      <c r="G28" s="13">
        <v>0</v>
      </c>
      <c r="H28" s="13">
        <v>0</v>
      </c>
      <c r="I28" s="12">
        <f t="shared" si="10"/>
        <v>0</v>
      </c>
      <c r="J28" s="4"/>
    </row>
    <row r="29" spans="1:10" s="23" customFormat="1" x14ac:dyDescent="0.2">
      <c r="A29" s="7"/>
      <c r="B29" s="10" t="s">
        <v>31</v>
      </c>
      <c r="C29" s="10"/>
      <c r="D29" s="5">
        <f>SUM(D30)</f>
        <v>46002354</v>
      </c>
      <c r="E29" s="5">
        <f t="shared" ref="E29:H29" si="11">SUM(E30)</f>
        <v>1827014</v>
      </c>
      <c r="F29" s="5">
        <f t="shared" si="2"/>
        <v>47829368</v>
      </c>
      <c r="G29" s="5">
        <f t="shared" si="11"/>
        <v>47744096</v>
      </c>
      <c r="H29" s="5">
        <f t="shared" si="11"/>
        <v>44797257</v>
      </c>
      <c r="I29" s="5">
        <f>F29-G29</f>
        <v>85272</v>
      </c>
      <c r="J29" s="4"/>
    </row>
    <row r="30" spans="1:10" s="23" customFormat="1" x14ac:dyDescent="0.2">
      <c r="A30" s="8"/>
      <c r="B30" s="11"/>
      <c r="C30" s="24" t="s">
        <v>32</v>
      </c>
      <c r="D30" s="13">
        <v>46002354</v>
      </c>
      <c r="E30" s="13">
        <v>1827014</v>
      </c>
      <c r="F30" s="3">
        <f t="shared" si="2"/>
        <v>47829368</v>
      </c>
      <c r="G30" s="13">
        <v>47744096</v>
      </c>
      <c r="H30" s="13">
        <v>44797257</v>
      </c>
      <c r="I30" s="12">
        <f t="shared" ref="I30:I33" si="12">F30-G30</f>
        <v>85272</v>
      </c>
      <c r="J30" s="4"/>
    </row>
    <row r="31" spans="1:10" s="23" customFormat="1" x14ac:dyDescent="0.2">
      <c r="A31" s="42" t="s">
        <v>33</v>
      </c>
      <c r="B31" s="42"/>
      <c r="C31" s="42"/>
      <c r="D31" s="16">
        <v>0</v>
      </c>
      <c r="E31" s="16">
        <v>0</v>
      </c>
      <c r="F31" s="5">
        <f t="shared" si="2"/>
        <v>0</v>
      </c>
      <c r="G31" s="16">
        <v>0</v>
      </c>
      <c r="H31" s="16">
        <v>0</v>
      </c>
      <c r="I31" s="5">
        <f t="shared" si="12"/>
        <v>0</v>
      </c>
      <c r="J31" s="4"/>
    </row>
    <row r="32" spans="1:10" s="23" customFormat="1" ht="27" customHeight="1" x14ac:dyDescent="0.2">
      <c r="A32" s="29" t="s">
        <v>34</v>
      </c>
      <c r="B32" s="29"/>
      <c r="C32" s="29"/>
      <c r="D32" s="16">
        <v>0</v>
      </c>
      <c r="E32" s="16">
        <v>0</v>
      </c>
      <c r="F32" s="5">
        <f t="shared" si="2"/>
        <v>0</v>
      </c>
      <c r="G32" s="16">
        <v>0</v>
      </c>
      <c r="H32" s="16">
        <v>0</v>
      </c>
      <c r="I32" s="5">
        <f t="shared" si="12"/>
        <v>0</v>
      </c>
      <c r="J32" s="4"/>
    </row>
    <row r="33" spans="1:10" s="23" customFormat="1" x14ac:dyDescent="0.2">
      <c r="A33" s="42" t="s">
        <v>35</v>
      </c>
      <c r="B33" s="42"/>
      <c r="C33" s="42"/>
      <c r="D33" s="5">
        <v>0</v>
      </c>
      <c r="E33" s="16">
        <v>0</v>
      </c>
      <c r="F33" s="5">
        <f t="shared" si="2"/>
        <v>0</v>
      </c>
      <c r="G33" s="16">
        <v>0</v>
      </c>
      <c r="H33" s="16">
        <v>0</v>
      </c>
      <c r="I33" s="5">
        <f t="shared" si="12"/>
        <v>0</v>
      </c>
      <c r="J33" s="4"/>
    </row>
    <row r="34" spans="1:10" s="23" customFormat="1" ht="2.25" customHeight="1" x14ac:dyDescent="0.2">
      <c r="A34" s="17"/>
      <c r="B34" s="17"/>
      <c r="C34" s="17"/>
      <c r="D34" s="18"/>
      <c r="E34" s="18"/>
      <c r="F34" s="18"/>
      <c r="G34" s="18"/>
      <c r="H34" s="18"/>
      <c r="I34" s="19"/>
      <c r="J34" s="4"/>
    </row>
    <row r="35" spans="1:10" s="23" customFormat="1" x14ac:dyDescent="0.2">
      <c r="A35" s="30" t="s">
        <v>36</v>
      </c>
      <c r="B35" s="30"/>
      <c r="C35" s="30"/>
      <c r="D35" s="30"/>
      <c r="E35" s="30"/>
      <c r="F35" s="30"/>
      <c r="G35" s="30"/>
      <c r="H35" s="30"/>
      <c r="I35" s="30"/>
      <c r="J35" s="4"/>
    </row>
    <row r="36" spans="1:10" s="23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4"/>
    </row>
    <row r="37" spans="1:1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1"/>
    </row>
    <row r="38" spans="1:10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1"/>
    </row>
    <row r="39" spans="1:10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1"/>
    </row>
    <row r="40" spans="1:10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1"/>
    </row>
    <row r="41" spans="1:10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1"/>
    </row>
    <row r="42" spans="1:10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1"/>
    </row>
    <row r="43" spans="1:10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1"/>
    </row>
    <row r="44" spans="1:10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1"/>
    </row>
    <row r="45" spans="1:10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1"/>
    </row>
    <row r="46" spans="1:10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1"/>
    </row>
    <row r="47" spans="1:10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1"/>
    </row>
    <row r="48" spans="1:10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1"/>
    </row>
  </sheetData>
  <mergeCells count="14">
    <mergeCell ref="A10:C10"/>
    <mergeCell ref="B13:C13"/>
    <mergeCell ref="A32:C32"/>
    <mergeCell ref="A35:I35"/>
    <mergeCell ref="A1:I1"/>
    <mergeCell ref="A3:I3"/>
    <mergeCell ref="A4:I4"/>
    <mergeCell ref="A5:I5"/>
    <mergeCell ref="A6:C8"/>
    <mergeCell ref="D6:H6"/>
    <mergeCell ref="I6:I7"/>
    <mergeCell ref="A31:C31"/>
    <mergeCell ref="A33:C33"/>
    <mergeCell ref="A2:I2"/>
  </mergeCells>
  <pageMargins left="0.7" right="0.7" top="0.75" bottom="0.75" header="0.3" footer="0.3"/>
  <pageSetup paperSize="138" orientation="portrait" r:id="rId1"/>
  <ignoredErrors>
    <ignoredError sqref="F23:F31 F10: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2022-03-18T21:36:34Z</dcterms:modified>
</cp:coreProperties>
</file>