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G85" i="1"/>
  <c r="F85" i="1"/>
  <c r="H85" i="1" s="1"/>
  <c r="E85" i="1"/>
  <c r="D85" i="1"/>
  <c r="D80" i="1"/>
  <c r="C80" i="1"/>
  <c r="E78" i="1"/>
  <c r="H78" i="1" s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C11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G11" i="1" s="1"/>
  <c r="F55" i="1"/>
  <c r="E55" i="1"/>
  <c r="H55" i="1" s="1"/>
  <c r="D55" i="1"/>
  <c r="H53" i="1"/>
  <c r="E53" i="1"/>
  <c r="H52" i="1"/>
  <c r="E52" i="1"/>
  <c r="H51" i="1"/>
  <c r="E51" i="1"/>
  <c r="H50" i="1"/>
  <c r="E50" i="1"/>
  <c r="H49" i="1"/>
  <c r="E49" i="1"/>
  <c r="H47" i="1"/>
  <c r="E47" i="1"/>
  <c r="H46" i="1"/>
  <c r="E46" i="1"/>
  <c r="H45" i="1"/>
  <c r="E45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F11" i="1"/>
  <c r="D11" i="1"/>
  <c r="E11" i="1" l="1"/>
  <c r="H11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<sst xmlns="http://schemas.openxmlformats.org/spreadsheetml/2006/main" count="89" uniqueCount="89">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</sst>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10" xfId="2" applyFont="1" applyFill="1" applyBorder="1" applyAlignment="1">
      <alignment vertical="top"/>
    </xf>
    <xf numFmtId="0" fontId="10" fillId="0" borderId="10" xfId="2" applyFont="1" applyFill="1" applyBorder="1" applyAlignment="1">
      <alignment horizontal="justify" vertical="top"/>
    </xf>
    <xf numFmtId="164" fontId="10" fillId="0" borderId="1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15</v>
      </c>
      <c r="B11" s="19"/>
      <c r="C11" s="17">
        <f>SUM(C13,C22,C33,C44,C55,C66,C71,C80,C85)</f>
        <v>1148114751</v>
      </c>
      <c r="D11" s="17">
        <f>SUM(D13,D22,D33,D44,D55,D66,D71,D80,D85)</f>
        <v>19089355</v>
      </c>
      <c r="E11" s="17">
        <f>SUM(E13,E22,E33,E44,E55,E66,E71,E80,E85)</f>
        <v>1167204106</v>
      </c>
      <c r="F11" s="17">
        <f>SUM(F13,F22,F33,F44,F55,F66,F71,F80,F85)</f>
        <v>1167118834</v>
      </c>
      <c r="G11" s="17">
        <f>SUM(G13,G22,G33,G44,G55,G66,G71,G80,G85)</f>
        <v>1114445516</v>
      </c>
      <c r="H11" s="17">
        <f>SUM(E11-F11)</f>
        <v>85272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4.25" customHeight="1" x14ac:dyDescent="0.25">
      <c r="A13" s="20" t="s">
        <v>16</v>
      </c>
      <c r="B13" s="20"/>
      <c r="C13" s="21">
        <f>SUM(C14:C20)</f>
        <v>1028515038</v>
      </c>
      <c r="D13" s="21">
        <f>SUM(D14:D20)</f>
        <v>-244955</v>
      </c>
      <c r="E13" s="21">
        <f>SUM(E14:E20)</f>
        <v>1028270083</v>
      </c>
      <c r="F13" s="21">
        <f>SUM(F14:F20)</f>
        <v>1028212399</v>
      </c>
      <c r="G13" s="21">
        <f>SUM(G14:G20)</f>
        <v>982055033</v>
      </c>
      <c r="H13" s="21">
        <f>SUM(E13-F13)</f>
        <v>57684</v>
      </c>
    </row>
    <row r="14" spans="1:8" s="23" customFormat="1" ht="12" customHeight="1" x14ac:dyDescent="0.25">
      <c r="B14" s="24" t="s">
        <v>17</v>
      </c>
      <c r="C14" s="25">
        <v>285659248</v>
      </c>
      <c r="D14" s="25">
        <v>378559</v>
      </c>
      <c r="E14" s="25">
        <f t="shared" ref="E14:E78" si="0">C14+D14</f>
        <v>286037807</v>
      </c>
      <c r="F14" s="25">
        <v>286029366</v>
      </c>
      <c r="G14" s="25">
        <v>284992925</v>
      </c>
      <c r="H14" s="25">
        <f>E14-F14</f>
        <v>8441</v>
      </c>
    </row>
    <row r="15" spans="1:8" s="26" customFormat="1" ht="12.75" customHeight="1" x14ac:dyDescent="0.25">
      <c r="A15" s="23"/>
      <c r="B15" s="24" t="s">
        <v>18</v>
      </c>
      <c r="C15" s="25">
        <v>0</v>
      </c>
      <c r="D15" s="25">
        <v>20532395</v>
      </c>
      <c r="E15" s="25">
        <f t="shared" si="0"/>
        <v>20532395</v>
      </c>
      <c r="F15" s="25">
        <v>20532395</v>
      </c>
      <c r="G15" s="25">
        <v>20395111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19</v>
      </c>
      <c r="C16" s="25">
        <v>512892373</v>
      </c>
      <c r="D16" s="25">
        <v>-3988813</v>
      </c>
      <c r="E16" s="25">
        <f t="shared" si="0"/>
        <v>508903560</v>
      </c>
      <c r="F16" s="25">
        <v>508893532</v>
      </c>
      <c r="G16" s="25">
        <v>478431005</v>
      </c>
      <c r="H16" s="25">
        <f t="shared" si="1"/>
        <v>10028</v>
      </c>
    </row>
    <row r="17" spans="1:8" s="26" customFormat="1" ht="12.75" customHeight="1" x14ac:dyDescent="0.25">
      <c r="A17" s="23"/>
      <c r="B17" s="24" t="s">
        <v>20</v>
      </c>
      <c r="C17" s="25">
        <v>94261241</v>
      </c>
      <c r="D17" s="25">
        <v>-1702172</v>
      </c>
      <c r="E17" s="25">
        <f t="shared" si="0"/>
        <v>92559069</v>
      </c>
      <c r="F17" s="25">
        <v>92554610</v>
      </c>
      <c r="G17" s="25">
        <v>83238901</v>
      </c>
      <c r="H17" s="25">
        <f t="shared" si="1"/>
        <v>4459</v>
      </c>
    </row>
    <row r="18" spans="1:8" s="26" customFormat="1" ht="12.75" customHeight="1" x14ac:dyDescent="0.25">
      <c r="A18" s="23"/>
      <c r="B18" s="24" t="s">
        <v>21</v>
      </c>
      <c r="C18" s="25">
        <v>49855140</v>
      </c>
      <c r="D18" s="25">
        <v>4547256</v>
      </c>
      <c r="E18" s="25">
        <f t="shared" si="0"/>
        <v>54402396</v>
      </c>
      <c r="F18" s="25">
        <v>54367640</v>
      </c>
      <c r="G18" s="25">
        <v>54302471</v>
      </c>
      <c r="H18" s="25">
        <f t="shared" si="1"/>
        <v>34756</v>
      </c>
    </row>
    <row r="19" spans="1:8" s="26" customFormat="1" ht="12.75" customHeight="1" x14ac:dyDescent="0.25">
      <c r="A19" s="23"/>
      <c r="B19" s="24" t="s">
        <v>22</v>
      </c>
      <c r="C19" s="25">
        <v>20516702</v>
      </c>
      <c r="D19" s="25">
        <v>-20516702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6" customFormat="1" ht="12.75" customHeight="1" x14ac:dyDescent="0.25">
      <c r="A20" s="23"/>
      <c r="B20" s="24" t="s">
        <v>23</v>
      </c>
      <c r="C20" s="25">
        <v>65330334</v>
      </c>
      <c r="D20" s="25">
        <v>504522</v>
      </c>
      <c r="E20" s="25">
        <f t="shared" si="0"/>
        <v>65834856</v>
      </c>
      <c r="F20" s="25">
        <v>65834856</v>
      </c>
      <c r="G20" s="25">
        <v>60694620</v>
      </c>
      <c r="H20" s="25">
        <f t="shared" si="1"/>
        <v>0</v>
      </c>
    </row>
    <row r="21" spans="1:8" s="18" customFormat="1" ht="3.75" customHeight="1" x14ac:dyDescent="0.25">
      <c r="A21" s="16"/>
      <c r="B21" s="16"/>
      <c r="C21" s="17"/>
      <c r="D21" s="17"/>
      <c r="E21" s="25"/>
      <c r="F21" s="17"/>
      <c r="G21" s="17"/>
      <c r="H21" s="17"/>
    </row>
    <row r="22" spans="1:8" s="22" customFormat="1" ht="14.25" customHeight="1" x14ac:dyDescent="0.25">
      <c r="A22" s="20" t="s">
        <v>24</v>
      </c>
      <c r="B22" s="20"/>
      <c r="C22" s="21">
        <f>SUM(C23:C31)</f>
        <v>9290634</v>
      </c>
      <c r="D22" s="21">
        <f>SUM(D23:D31)</f>
        <v>3077487</v>
      </c>
      <c r="E22" s="21">
        <f>SUM(E23:E31)</f>
        <v>12368121</v>
      </c>
      <c r="F22" s="21">
        <f>SUM(F23:F31)</f>
        <v>12360028</v>
      </c>
      <c r="G22" s="21">
        <f>SUM(G23:G31)</f>
        <v>12304046</v>
      </c>
      <c r="H22" s="21">
        <f>SUM(E22-F22)</f>
        <v>8093</v>
      </c>
    </row>
    <row r="23" spans="1:8" s="26" customFormat="1" ht="24" customHeight="1" x14ac:dyDescent="0.25">
      <c r="A23" s="27"/>
      <c r="B23" s="24" t="s">
        <v>25</v>
      </c>
      <c r="C23" s="25">
        <v>2261342</v>
      </c>
      <c r="D23" s="25">
        <v>261734</v>
      </c>
      <c r="E23" s="25">
        <f t="shared" si="0"/>
        <v>2523076</v>
      </c>
      <c r="F23" s="25">
        <v>2514999</v>
      </c>
      <c r="G23" s="25">
        <v>2514999</v>
      </c>
      <c r="H23" s="25">
        <f t="shared" ref="H23:H31" si="2">E23-F23</f>
        <v>8077</v>
      </c>
    </row>
    <row r="24" spans="1:8" s="26" customFormat="1" ht="12.75" customHeight="1" x14ac:dyDescent="0.25">
      <c r="A24" s="23"/>
      <c r="B24" s="24" t="s">
        <v>26</v>
      </c>
      <c r="C24" s="25">
        <v>1083747</v>
      </c>
      <c r="D24" s="25">
        <v>171213</v>
      </c>
      <c r="E24" s="25">
        <f t="shared" si="0"/>
        <v>1254960</v>
      </c>
      <c r="F24" s="25">
        <v>1254960</v>
      </c>
      <c r="G24" s="25">
        <v>1251074</v>
      </c>
      <c r="H24" s="25">
        <f t="shared" si="2"/>
        <v>0</v>
      </c>
    </row>
    <row r="25" spans="1:8" s="26" customFormat="1" ht="24" customHeight="1" x14ac:dyDescent="0.25">
      <c r="A25" s="23"/>
      <c r="B25" s="24" t="s">
        <v>27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28</v>
      </c>
      <c r="C26" s="25">
        <v>1805000</v>
      </c>
      <c r="D26" s="25">
        <v>674954</v>
      </c>
      <c r="E26" s="25">
        <f t="shared" si="0"/>
        <v>2479954</v>
      </c>
      <c r="F26" s="25">
        <v>2479938</v>
      </c>
      <c r="G26" s="25">
        <v>2434578</v>
      </c>
      <c r="H26" s="25">
        <f t="shared" si="2"/>
        <v>16</v>
      </c>
    </row>
    <row r="27" spans="1:8" s="26" customFormat="1" ht="12.75" customHeight="1" x14ac:dyDescent="0.25">
      <c r="A27" s="23"/>
      <c r="B27" s="24" t="s">
        <v>29</v>
      </c>
      <c r="C27" s="25">
        <v>6000</v>
      </c>
      <c r="D27" s="25">
        <v>30633</v>
      </c>
      <c r="E27" s="25">
        <f t="shared" si="0"/>
        <v>36633</v>
      </c>
      <c r="F27" s="25">
        <v>36633</v>
      </c>
      <c r="G27" s="25">
        <v>36633</v>
      </c>
      <c r="H27" s="25">
        <f t="shared" si="2"/>
        <v>0</v>
      </c>
    </row>
    <row r="28" spans="1:8" s="26" customFormat="1" ht="12.75" customHeight="1" x14ac:dyDescent="0.25">
      <c r="A28" s="23"/>
      <c r="B28" s="24" t="s">
        <v>30</v>
      </c>
      <c r="C28" s="25">
        <v>3299737</v>
      </c>
      <c r="D28" s="25">
        <v>1275296</v>
      </c>
      <c r="E28" s="25">
        <f t="shared" si="0"/>
        <v>4575033</v>
      </c>
      <c r="F28" s="25">
        <v>4575033</v>
      </c>
      <c r="G28" s="25">
        <v>4575033</v>
      </c>
      <c r="H28" s="25">
        <f t="shared" si="2"/>
        <v>0</v>
      </c>
    </row>
    <row r="29" spans="1:8" s="26" customFormat="1" ht="24" customHeight="1" x14ac:dyDescent="0.25">
      <c r="A29" s="23"/>
      <c r="B29" s="24" t="s">
        <v>31</v>
      </c>
      <c r="C29" s="25">
        <v>24000</v>
      </c>
      <c r="D29" s="25">
        <v>140160</v>
      </c>
      <c r="E29" s="25">
        <f t="shared" si="0"/>
        <v>164160</v>
      </c>
      <c r="F29" s="25">
        <v>164160</v>
      </c>
      <c r="G29" s="25">
        <v>164160</v>
      </c>
      <c r="H29" s="25">
        <f t="shared" si="2"/>
        <v>0</v>
      </c>
    </row>
    <row r="30" spans="1:8" s="26" customFormat="1" ht="12.75" customHeight="1" x14ac:dyDescent="0.25">
      <c r="A30" s="23"/>
      <c r="B30" s="24" t="s">
        <v>32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33</v>
      </c>
      <c r="C31" s="25">
        <v>810808</v>
      </c>
      <c r="D31" s="25">
        <v>523497</v>
      </c>
      <c r="E31" s="25">
        <f t="shared" si="0"/>
        <v>1334305</v>
      </c>
      <c r="F31" s="25">
        <v>1334305</v>
      </c>
      <c r="G31" s="25">
        <v>1327569</v>
      </c>
      <c r="H31" s="25">
        <f t="shared" si="2"/>
        <v>0</v>
      </c>
    </row>
    <row r="32" spans="1:8" s="18" customFormat="1" ht="3.75" customHeight="1" x14ac:dyDescent="0.25">
      <c r="A32" s="16"/>
      <c r="B32" s="16"/>
      <c r="C32" s="17"/>
      <c r="D32" s="17"/>
      <c r="E32" s="25"/>
      <c r="F32" s="17"/>
      <c r="G32" s="17"/>
      <c r="H32" s="17"/>
    </row>
    <row r="33" spans="1:8" s="22" customFormat="1" ht="14.25" customHeight="1" x14ac:dyDescent="0.25">
      <c r="A33" s="20" t="s">
        <v>34</v>
      </c>
      <c r="B33" s="20"/>
      <c r="C33" s="21">
        <f>SUM(C34:C42)</f>
        <v>80602598</v>
      </c>
      <c r="D33" s="21">
        <f>SUM(D34:D42)</f>
        <v>14676559</v>
      </c>
      <c r="E33" s="21">
        <f>SUM(E34:E42)</f>
        <v>95279157</v>
      </c>
      <c r="F33" s="21">
        <f>SUM(F34:F42)</f>
        <v>95261254</v>
      </c>
      <c r="G33" s="21">
        <f>SUM(G34:G42)</f>
        <v>89933118</v>
      </c>
      <c r="H33" s="21">
        <f>SUM(E33-F33)</f>
        <v>17903</v>
      </c>
    </row>
    <row r="34" spans="1:8" s="26" customFormat="1" ht="12.75" customHeight="1" x14ac:dyDescent="0.25">
      <c r="A34" s="23"/>
      <c r="B34" s="24" t="s">
        <v>35</v>
      </c>
      <c r="C34" s="25">
        <v>13596555</v>
      </c>
      <c r="D34" s="25">
        <v>4620656</v>
      </c>
      <c r="E34" s="25">
        <f t="shared" si="0"/>
        <v>18217211</v>
      </c>
      <c r="F34" s="25">
        <v>18211556</v>
      </c>
      <c r="G34" s="25">
        <v>16685773</v>
      </c>
      <c r="H34" s="25">
        <f t="shared" ref="H34:H53" si="3">E34-F34</f>
        <v>5655</v>
      </c>
    </row>
    <row r="35" spans="1:8" s="26" customFormat="1" ht="12.75" customHeight="1" x14ac:dyDescent="0.25">
      <c r="A35" s="23"/>
      <c r="B35" s="24" t="s">
        <v>36</v>
      </c>
      <c r="C35" s="25">
        <v>23357340</v>
      </c>
      <c r="D35" s="25">
        <v>1281057</v>
      </c>
      <c r="E35" s="25">
        <f t="shared" si="0"/>
        <v>24638397</v>
      </c>
      <c r="F35" s="25">
        <v>24638397</v>
      </c>
      <c r="G35" s="25">
        <v>24156871</v>
      </c>
      <c r="H35" s="25">
        <f t="shared" si="3"/>
        <v>0</v>
      </c>
    </row>
    <row r="36" spans="1:8" s="26" customFormat="1" ht="24" customHeight="1" x14ac:dyDescent="0.25">
      <c r="A36" s="23"/>
      <c r="B36" s="24" t="s">
        <v>37</v>
      </c>
      <c r="C36" s="25">
        <v>928800</v>
      </c>
      <c r="D36" s="25">
        <v>333046</v>
      </c>
      <c r="E36" s="25">
        <f t="shared" si="0"/>
        <v>1261846</v>
      </c>
      <c r="F36" s="25">
        <v>1261846</v>
      </c>
      <c r="G36" s="25">
        <v>1242425</v>
      </c>
      <c r="H36" s="25">
        <f t="shared" si="3"/>
        <v>0</v>
      </c>
    </row>
    <row r="37" spans="1:8" s="26" customFormat="1" ht="12.75" customHeight="1" x14ac:dyDescent="0.25">
      <c r="A37" s="23"/>
      <c r="B37" s="24" t="s">
        <v>38</v>
      </c>
      <c r="C37" s="25">
        <v>770000</v>
      </c>
      <c r="D37" s="25">
        <v>22314</v>
      </c>
      <c r="E37" s="25">
        <f t="shared" si="0"/>
        <v>792314</v>
      </c>
      <c r="F37" s="25">
        <v>792314</v>
      </c>
      <c r="G37" s="25">
        <v>792314</v>
      </c>
      <c r="H37" s="25">
        <f t="shared" si="3"/>
        <v>0</v>
      </c>
    </row>
    <row r="38" spans="1:8" s="26" customFormat="1" ht="24" customHeight="1" x14ac:dyDescent="0.25">
      <c r="A38" s="23"/>
      <c r="B38" s="24" t="s">
        <v>39</v>
      </c>
      <c r="C38" s="25">
        <v>15094788</v>
      </c>
      <c r="D38" s="25">
        <v>5052668</v>
      </c>
      <c r="E38" s="25">
        <f t="shared" si="0"/>
        <v>20147456</v>
      </c>
      <c r="F38" s="25">
        <v>20140734</v>
      </c>
      <c r="G38" s="25">
        <v>20042645</v>
      </c>
      <c r="H38" s="25">
        <f t="shared" si="3"/>
        <v>6722</v>
      </c>
    </row>
    <row r="39" spans="1:8" s="26" customFormat="1" ht="12.75" customHeight="1" x14ac:dyDescent="0.25">
      <c r="A39" s="23"/>
      <c r="B39" s="24" t="s">
        <v>40</v>
      </c>
      <c r="C39" s="25">
        <v>2760000</v>
      </c>
      <c r="D39" s="25">
        <v>2054436</v>
      </c>
      <c r="E39" s="25">
        <f t="shared" si="0"/>
        <v>4814436</v>
      </c>
      <c r="F39" s="25">
        <v>4814436</v>
      </c>
      <c r="G39" s="25">
        <v>4814436</v>
      </c>
      <c r="H39" s="25">
        <f t="shared" si="3"/>
        <v>0</v>
      </c>
    </row>
    <row r="40" spans="1:8" s="26" customFormat="1" ht="12.75" customHeight="1" x14ac:dyDescent="0.25">
      <c r="A40" s="23"/>
      <c r="B40" s="24" t="s">
        <v>41</v>
      </c>
      <c r="C40" s="25">
        <v>2994089</v>
      </c>
      <c r="D40" s="25">
        <v>276315</v>
      </c>
      <c r="E40" s="25">
        <f t="shared" si="0"/>
        <v>3270404</v>
      </c>
      <c r="F40" s="25">
        <v>3270404</v>
      </c>
      <c r="G40" s="25">
        <v>3264976</v>
      </c>
      <c r="H40" s="25">
        <f t="shared" si="3"/>
        <v>0</v>
      </c>
    </row>
    <row r="41" spans="1:8" s="26" customFormat="1" ht="12.75" customHeight="1" x14ac:dyDescent="0.25">
      <c r="A41" s="23"/>
      <c r="B41" s="24" t="s">
        <v>42</v>
      </c>
      <c r="C41" s="25">
        <v>830000</v>
      </c>
      <c r="D41" s="25">
        <v>-118424</v>
      </c>
      <c r="E41" s="25">
        <f t="shared" si="0"/>
        <v>711576</v>
      </c>
      <c r="F41" s="25">
        <v>711576</v>
      </c>
      <c r="G41" s="25">
        <v>711576</v>
      </c>
      <c r="H41" s="25">
        <f t="shared" si="3"/>
        <v>0</v>
      </c>
    </row>
    <row r="42" spans="1:8" s="26" customFormat="1" ht="12.75" customHeight="1" x14ac:dyDescent="0.25">
      <c r="A42" s="23"/>
      <c r="B42" s="24" t="s">
        <v>43</v>
      </c>
      <c r="C42" s="25">
        <v>20271026</v>
      </c>
      <c r="D42" s="25">
        <v>1154491</v>
      </c>
      <c r="E42" s="25">
        <f t="shared" si="0"/>
        <v>21425517</v>
      </c>
      <c r="F42" s="25">
        <v>21419991</v>
      </c>
      <c r="G42" s="25">
        <v>18222102</v>
      </c>
      <c r="H42" s="25">
        <f t="shared" si="3"/>
        <v>5526</v>
      </c>
    </row>
    <row r="43" spans="1:8" s="18" customFormat="1" ht="3.75" customHeight="1" x14ac:dyDescent="0.25">
      <c r="A43" s="16"/>
      <c r="B43" s="16"/>
      <c r="C43" s="17"/>
      <c r="D43" s="17"/>
      <c r="E43" s="25"/>
      <c r="F43" s="17"/>
      <c r="G43" s="17"/>
      <c r="H43" s="17"/>
    </row>
    <row r="44" spans="1:8" s="23" customFormat="1" ht="27" customHeight="1" x14ac:dyDescent="0.25">
      <c r="A44" s="28" t="s">
        <v>44</v>
      </c>
      <c r="B44" s="28"/>
      <c r="C44" s="21">
        <f>SUM(C45:C48)</f>
        <v>29706481</v>
      </c>
      <c r="D44" s="21">
        <f>SUM(D45:D48)</f>
        <v>-2362322</v>
      </c>
      <c r="E44" s="21">
        <f>SUM(E45:E48)</f>
        <v>27344159</v>
      </c>
      <c r="F44" s="21">
        <f t="shared" ref="F44:G44" si="4">SUM(F45:F48)</f>
        <v>27344159</v>
      </c>
      <c r="G44" s="21">
        <f t="shared" si="4"/>
        <v>27160035</v>
      </c>
      <c r="H44" s="21">
        <f t="shared" si="3"/>
        <v>0</v>
      </c>
    </row>
    <row r="45" spans="1:8" s="23" customFormat="1" ht="12" customHeight="1" x14ac:dyDescent="0.25">
      <c r="A45" s="24"/>
      <c r="B45" s="24" t="s">
        <v>45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46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47</v>
      </c>
      <c r="C47" s="25">
        <v>29706481</v>
      </c>
      <c r="D47" s="25">
        <v>-2362322</v>
      </c>
      <c r="E47" s="25">
        <f t="shared" si="0"/>
        <v>27344159</v>
      </c>
      <c r="F47" s="25">
        <v>27344159</v>
      </c>
      <c r="G47" s="25">
        <v>27160035</v>
      </c>
      <c r="H47" s="25">
        <f t="shared" si="3"/>
        <v>0</v>
      </c>
    </row>
    <row r="48" spans="1:8" s="26" customFormat="1" ht="12.75" customHeight="1" x14ac:dyDescent="0.25">
      <c r="A48" s="23"/>
      <c r="B48" s="24" t="s">
        <v>48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49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50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51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52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53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8" customFormat="1" ht="3" customHeight="1" x14ac:dyDescent="0.25">
      <c r="A54" s="16"/>
      <c r="B54" s="16"/>
      <c r="C54" s="17"/>
      <c r="D54" s="17"/>
      <c r="E54" s="25"/>
      <c r="F54" s="17"/>
      <c r="G54" s="17"/>
      <c r="H54" s="17"/>
    </row>
    <row r="55" spans="1:8" s="22" customFormat="1" ht="14.25" customHeight="1" x14ac:dyDescent="0.25">
      <c r="A55" s="20" t="s">
        <v>54</v>
      </c>
      <c r="B55" s="20"/>
      <c r="C55" s="21">
        <v>0</v>
      </c>
      <c r="D55" s="21">
        <f>SUM(D56:D64)</f>
        <v>3942586</v>
      </c>
      <c r="E55" s="21">
        <f>SUM(E56:E64)</f>
        <v>3942586</v>
      </c>
      <c r="F55" s="21">
        <f t="shared" ref="F55:G55" si="5">SUM(F56:F64)</f>
        <v>3940994</v>
      </c>
      <c r="G55" s="21">
        <f t="shared" si="5"/>
        <v>2993284</v>
      </c>
      <c r="H55" s="21">
        <f>SUM(E55-F55)</f>
        <v>1592</v>
      </c>
    </row>
    <row r="56" spans="1:8" s="26" customFormat="1" ht="12.75" customHeight="1" x14ac:dyDescent="0.25">
      <c r="A56" s="23"/>
      <c r="B56" s="24" t="s">
        <v>55</v>
      </c>
      <c r="C56" s="25">
        <v>0</v>
      </c>
      <c r="D56" s="25">
        <v>2950357</v>
      </c>
      <c r="E56" s="25">
        <f t="shared" si="0"/>
        <v>2950357</v>
      </c>
      <c r="F56" s="25">
        <v>2949686</v>
      </c>
      <c r="G56" s="25">
        <v>2001976</v>
      </c>
      <c r="H56" s="25">
        <f t="shared" ref="H56:H64" si="6">E56-F56</f>
        <v>671</v>
      </c>
    </row>
    <row r="57" spans="1:8" s="26" customFormat="1" ht="12.75" customHeight="1" x14ac:dyDescent="0.25">
      <c r="A57" s="23"/>
      <c r="B57" s="24" t="s">
        <v>56</v>
      </c>
      <c r="C57" s="25">
        <v>0</v>
      </c>
      <c r="D57" s="25">
        <v>70102</v>
      </c>
      <c r="E57" s="25">
        <f t="shared" si="0"/>
        <v>70102</v>
      </c>
      <c r="F57" s="25">
        <v>69781</v>
      </c>
      <c r="G57" s="25">
        <v>69781</v>
      </c>
      <c r="H57" s="25">
        <f t="shared" si="6"/>
        <v>321</v>
      </c>
    </row>
    <row r="58" spans="1:8" s="26" customFormat="1" ht="12.75" customHeight="1" x14ac:dyDescent="0.25">
      <c r="A58" s="23"/>
      <c r="B58" s="24" t="s">
        <v>57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58</v>
      </c>
      <c r="C59" s="25">
        <v>0</v>
      </c>
      <c r="D59" s="25">
        <v>302600</v>
      </c>
      <c r="E59" s="25">
        <f t="shared" si="0"/>
        <v>302600</v>
      </c>
      <c r="F59" s="25">
        <v>302600</v>
      </c>
      <c r="G59" s="25">
        <v>302600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59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60</v>
      </c>
      <c r="C61" s="25">
        <v>0</v>
      </c>
      <c r="D61" s="25">
        <v>18139</v>
      </c>
      <c r="E61" s="25">
        <f t="shared" si="0"/>
        <v>18139</v>
      </c>
      <c r="F61" s="25">
        <v>18139</v>
      </c>
      <c r="G61" s="25">
        <v>18139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61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62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63</v>
      </c>
      <c r="C64" s="25">
        <v>0</v>
      </c>
      <c r="D64" s="25">
        <v>601388</v>
      </c>
      <c r="E64" s="25">
        <f t="shared" si="0"/>
        <v>601388</v>
      </c>
      <c r="F64" s="25">
        <v>600788</v>
      </c>
      <c r="G64" s="25">
        <v>600788</v>
      </c>
      <c r="H64" s="25">
        <f t="shared" si="6"/>
        <v>600</v>
      </c>
    </row>
    <row r="65" spans="1:9" s="30" customFormat="1" ht="3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</row>
    <row r="66" spans="1:9" s="22" customFormat="1" ht="14.25" customHeight="1" x14ac:dyDescent="0.25">
      <c r="A66" s="20" t="s">
        <v>64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65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66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67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s="30" customFormat="1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29"/>
    </row>
    <row r="71" spans="1:9" s="22" customFormat="1" ht="14.25" customHeight="1" x14ac:dyDescent="0.25">
      <c r="A71" s="20" t="s">
        <v>68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69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71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72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74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4" t="s">
        <v>75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s="30" customFormat="1" ht="3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s="22" customFormat="1" ht="14.25" customHeight="1" x14ac:dyDescent="0.25">
      <c r="A80" s="20" t="s">
        <v>76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77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78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79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s="30" customFormat="1" ht="3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</row>
    <row r="85" spans="1:9" s="22" customFormat="1" ht="14.25" customHeight="1" x14ac:dyDescent="0.25">
      <c r="A85" s="20" t="s">
        <v>80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81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82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83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84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85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86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32"/>
      <c r="B92" s="33" t="s">
        <v>87</v>
      </c>
      <c r="C92" s="34">
        <v>0</v>
      </c>
      <c r="D92" s="34">
        <v>0</v>
      </c>
      <c r="E92" s="34">
        <f t="shared" ref="E92" si="12">C92+D92</f>
        <v>0</v>
      </c>
      <c r="F92" s="34">
        <v>0</v>
      </c>
      <c r="G92" s="34">
        <v>0</v>
      </c>
      <c r="H92" s="34">
        <f t="shared" ref="H92" si="13">E92-F92</f>
        <v>0</v>
      </c>
    </row>
    <row r="93" spans="1:9" s="37" customFormat="1" ht="13.5" customHeight="1" x14ac:dyDescent="0.2">
      <c r="A93" s="35" t="s">
        <v>88</v>
      </c>
      <c r="B93" s="35"/>
      <c r="C93" s="36"/>
      <c r="D93" s="36"/>
      <c r="E93" s="36"/>
      <c r="F93" s="36"/>
      <c r="G93" s="36"/>
      <c r="H93" s="36"/>
    </row>
    <row r="94" spans="1:9" x14ac:dyDescent="0.25">
      <c r="A94" s="38"/>
      <c r="B94" s="38"/>
      <c r="C94" s="38"/>
      <c r="D94" s="38"/>
      <c r="E94" s="38"/>
      <c r="F94" s="38"/>
      <c r="G94" s="38"/>
      <c r="H94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2022-04-08T19:32:40Z</dcterms:created>
  <dcterms:modified xsi:type="dcterms:W3CDTF">2022-04-08T19:32:40Z</dcterms:modified>
</cp:coreProperties>
</file>