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28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F19" i="1"/>
  <c r="G19" i="1" s="1"/>
  <c r="G18" i="1"/>
  <c r="F17" i="1"/>
  <c r="G17" i="1" s="1"/>
  <c r="G16" i="1" s="1"/>
  <c r="G10" i="1" s="1"/>
  <c r="G23" i="1" s="1"/>
  <c r="I16" i="1"/>
  <c r="H16" i="1"/>
  <c r="F16" i="1"/>
  <c r="E16" i="1"/>
  <c r="D16" i="1"/>
  <c r="C16" i="1"/>
  <c r="G14" i="1"/>
  <c r="G13" i="1"/>
  <c r="G12" i="1"/>
  <c r="I11" i="1"/>
  <c r="H11" i="1"/>
  <c r="G11" i="1"/>
  <c r="F11" i="1"/>
  <c r="E11" i="1"/>
  <c r="D11" i="1"/>
  <c r="C11" i="1"/>
  <c r="I10" i="1"/>
  <c r="I23" i="1" s="1"/>
  <c r="H10" i="1"/>
  <c r="H23" i="1" s="1"/>
  <c r="F10" i="1"/>
  <c r="F23" i="1" s="1"/>
  <c r="E10" i="1"/>
  <c r="E23" i="1" s="1"/>
  <c r="D10" i="1"/>
  <c r="D23" i="1" s="1"/>
  <c r="C10" i="1"/>
  <c r="C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<sst xmlns="http://schemas.openxmlformats.org/spreadsheetml/2006/main" count="43" uniqueCount="40">
  <si>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</si>
  <si>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EJECUTIVO</t>
  </si>
  <si>
    <t>INFORME ANALÍTICO DE LA DEUDA PÚBLICA Y OTROS PASIVOS CONSOLIDADO</t>
  </si>
  <si>
    <t>DEL 1 DE ENERO AL 31 DE DICIEMBRE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</si>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</sst>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5" borderId="1" xfId="1" applyNumberFormat="1" applyFont="1" applyFill="1" applyBorder="1" applyAlignment="1" applyProtection="1">
      <alignment horizontal="center" vertical="center"/>
    </xf>
    <xf numFmtId="0" fontId="7" fillId="5" borderId="0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64" fontId="7" fillId="5" borderId="2" xfId="1" applyNumberFormat="1" applyFont="1" applyFill="1" applyBorder="1" applyAlignment="1" applyProtection="1">
      <alignment horizontal="center" vertical="center" wrapText="1"/>
    </xf>
    <xf numFmtId="164" fontId="7" fillId="5" borderId="3" xfId="1" applyNumberFormat="1" applyFont="1" applyFill="1" applyBorder="1" applyAlignment="1" applyProtection="1">
      <alignment horizontal="center" vertical="center" wrapText="1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4"/>
  <sheetViews>
    <sheetView showGridLines="0" tabSelected="1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13577345510</v>
      </c>
      <c r="D10" s="18">
        <f t="shared" ref="D10:I10" si="0">SUM(D11+D16)</f>
        <v>0</v>
      </c>
      <c r="E10" s="18">
        <f t="shared" si="0"/>
        <v>312711627</v>
      </c>
      <c r="F10" s="18">
        <f t="shared" si="0"/>
        <v>0</v>
      </c>
      <c r="G10" s="18">
        <f t="shared" si="0"/>
        <v>13264633883</v>
      </c>
      <c r="H10" s="18">
        <f t="shared" si="0"/>
        <v>725294605</v>
      </c>
      <c r="I10" s="18">
        <f t="shared" si="0"/>
        <v>75976519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312711627</v>
      </c>
      <c r="F11" s="18">
        <f t="shared" si="1"/>
        <v>312711627</v>
      </c>
      <c r="G11" s="18">
        <f t="shared" si="1"/>
        <v>0</v>
      </c>
      <c r="H11" s="18">
        <f t="shared" si="1"/>
        <v>725294605</v>
      </c>
      <c r="I11" s="18">
        <f t="shared" si="1"/>
        <v>75976519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302784449</v>
      </c>
      <c r="F12" s="23">
        <v>302784449</v>
      </c>
      <c r="G12" s="23">
        <f>SUM(C12+D12-E12+F12)</f>
        <v>0</v>
      </c>
      <c r="H12" s="23">
        <v>725031307</v>
      </c>
      <c r="I12" s="23">
        <v>75976519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9927178</v>
      </c>
      <c r="F14" s="23">
        <v>9927178</v>
      </c>
      <c r="G14" s="23">
        <f t="shared" si="2"/>
        <v>0</v>
      </c>
      <c r="H14" s="23">
        <v>263298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13577345510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-312711627</v>
      </c>
      <c r="G16" s="18">
        <f t="shared" si="3"/>
        <v>13264633883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13567418332</v>
      </c>
      <c r="D17" s="23">
        <v>0</v>
      </c>
      <c r="E17" s="23">
        <v>0</v>
      </c>
      <c r="F17" s="23">
        <f>-F12</f>
        <v>-302784449</v>
      </c>
      <c r="G17" s="23">
        <f t="shared" ref="G17:G19" si="4">SUM(C17+D17-E17+F17)</f>
        <v>13264633883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9927178</v>
      </c>
      <c r="D19" s="23">
        <v>0</v>
      </c>
      <c r="E19" s="23">
        <v>0</v>
      </c>
      <c r="F19" s="23">
        <f>-F14</f>
        <v>-9927178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6753549266</v>
      </c>
      <c r="D21" s="25"/>
      <c r="E21" s="25"/>
      <c r="F21" s="26"/>
      <c r="G21" s="18">
        <v>6481159509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20330894776</v>
      </c>
      <c r="D23" s="18">
        <f>D10</f>
        <v>0</v>
      </c>
      <c r="E23" s="18">
        <f>E10</f>
        <v>312711627</v>
      </c>
      <c r="F23" s="18">
        <f t="shared" ref="F23:I23" si="5">SUM(F10+F21)</f>
        <v>0</v>
      </c>
      <c r="G23" s="18">
        <f t="shared" si="5"/>
        <v>19745793392</v>
      </c>
      <c r="H23" s="18">
        <f t="shared" si="5"/>
        <v>725294605</v>
      </c>
      <c r="I23" s="18">
        <f t="shared" si="5"/>
        <v>75976519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29</v>
      </c>
      <c r="B35" s="27"/>
      <c r="C35" s="28"/>
      <c r="D35" s="29"/>
      <c r="E35" s="30" t="s">
        <v>30</v>
      </c>
      <c r="F35" s="30" t="s">
        <v>31</v>
      </c>
      <c r="G35" s="30" t="s">
        <v>32</v>
      </c>
      <c r="H35" s="30" t="s">
        <v>33</v>
      </c>
      <c r="I35" s="31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39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2022-04-05T19:15:54Z</dcterms:created>
  <dcterms:modified xsi:type="dcterms:W3CDTF">2022-04-05T19:15:55Z</dcterms:modified>
</cp:coreProperties>
</file>